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P-12 Websites\Compcontracts\22-005-nyseslat\"/>
    </mc:Choice>
  </mc:AlternateContent>
  <xr:revisionPtr revIDLastSave="0" documentId="13_ncr:1_{DA49E708-7849-48F2-9A92-9A2706C2C2E9}" xr6:coauthVersionLast="46" xr6:coauthVersionMax="46" xr10:uidLastSave="{00000000-0000-0000-0000-000000000000}"/>
  <bookViews>
    <workbookView xWindow="31530" yWindow="2730" windowWidth="21600" windowHeight="11265" xr2:uid="{FBF15E88-6B2C-4717-818C-D2F2D2F8AD15}"/>
  </bookViews>
  <sheets>
    <sheet name="DELIVERABLES" sheetId="1" r:id="rId1"/>
    <sheet name="BUDGET SUMMARY" sheetId="2" r:id="rId2"/>
    <sheet name="SUBCONTRACTING" sheetId="3" r:id="rId3"/>
    <sheet name="MWBE" sheetId="4" r:id="rId4"/>
  </sheets>
  <definedNames>
    <definedName name="_xlnm._FilterDatabase" localSheetId="0" hidden="1">DELIVERABLES!$B$1:$E$185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3" i="1" l="1"/>
  <c r="D54" i="1" l="1"/>
  <c r="D33" i="4" l="1"/>
  <c r="D18" i="4"/>
  <c r="D20" i="4" s="1"/>
  <c r="F28" i="3"/>
  <c r="F30" i="3" l="1"/>
  <c r="D35" i="4"/>
  <c r="D187" i="1"/>
  <c r="C9" i="2" s="1"/>
  <c r="D120" i="1"/>
  <c r="B9" i="2" s="1"/>
  <c r="A9" i="2"/>
  <c r="D189" i="1" l="1"/>
  <c r="D9" i="2" s="1"/>
</calcChain>
</file>

<file path=xl/sharedStrings.xml><?xml version="1.0" encoding="utf-8"?>
<sst xmlns="http://schemas.openxmlformats.org/spreadsheetml/2006/main" count="422" uniqueCount="300">
  <si>
    <t xml:space="preserve">Bid Form Cost Proposal-Schedule of Deliverables RFP-22-005 </t>
  </si>
  <si>
    <t>ACTIVITY</t>
  </si>
  <si>
    <t>MONTH / YEAR</t>
  </si>
  <si>
    <t>Component</t>
  </si>
  <si>
    <t>Year 1     8/01/22 to 7/31/23</t>
  </si>
  <si>
    <t>Aug-Nov 22</t>
  </si>
  <si>
    <t>Aug-Oct 22</t>
  </si>
  <si>
    <t>Oct-Nov 22</t>
  </si>
  <si>
    <t>Nov 22-Jul 23</t>
  </si>
  <si>
    <t>Conduct Final Operational Test Forms Construction with NYS educators for 2023 operational tests</t>
  </si>
  <si>
    <t>Oct-Dec 22</t>
  </si>
  <si>
    <t>Prepare and send notification to selected schools for 2023 SAFTs</t>
  </si>
  <si>
    <t>Nov-Dec 22</t>
  </si>
  <si>
    <t>Maintain customer service helpline for 2023 exam ordering, pre-administration, SAFT and operational test administration, and scoring</t>
  </si>
  <si>
    <t>Administer 2023 SAFTs</t>
  </si>
  <si>
    <t>Feb-Mar 23</t>
  </si>
  <si>
    <t>Print 2023 operational test forms and related materials</t>
  </si>
  <si>
    <t>Print and Reproduce 2023 operational test scoring materials for Speaking and Writing</t>
  </si>
  <si>
    <t>Print 2023 operational tests braille and large type editions</t>
  </si>
  <si>
    <t>Mar-May 23</t>
  </si>
  <si>
    <t>Ship 2023 operational test forms and related materials</t>
  </si>
  <si>
    <t>Prepare a CBT test administration system/platform for the NYSITELL levels III-VIII</t>
  </si>
  <si>
    <t>Prepare the CBT Scoring system that tabulates the student’s raw scores and provides the educator with the student’s raw score for each modality and overall proficiency level and scoring platform for use by schools in Local Scoring of the NYSITELL Speaking and Writing questions (Levels III-VIII)</t>
  </si>
  <si>
    <t>Mar-June 23</t>
  </si>
  <si>
    <t>Prepare a guide for administering the NYSITELL with CBT and Directions for Administering CBT NYSITELL Speaking and Directions for Administering CBT NYSITELL L/R/W for NYSED to print and ship to schools.</t>
  </si>
  <si>
    <t>Ship 2023 operational test scoring materials for Speaking and Writing</t>
  </si>
  <si>
    <t>Apr-May 23</t>
  </si>
  <si>
    <t>Develop NYSESLAT Interim Assessment</t>
  </si>
  <si>
    <t>May-June 23</t>
  </si>
  <si>
    <t>Process returned 2023 operational tests and contact schools with outstanding materials</t>
  </si>
  <si>
    <t xml:space="preserve">Conduct Rangefinding with NYS educators for scoring 2023 Writing field tests </t>
  </si>
  <si>
    <t>June-July 23</t>
  </si>
  <si>
    <t xml:space="preserve">Conduct Rangefinding with NYS educators for scoring 2023 Speaking field tests </t>
  </si>
  <si>
    <t>TOTAL YEAR 1</t>
  </si>
  <si>
    <t>Year 2     8/01/23 to 7/31/24</t>
  </si>
  <si>
    <t>Maintain CBT NYSITELL Helpline</t>
  </si>
  <si>
    <t xml:space="preserve">Provide a CBT test administration and local scoring system on an ongoing basis for the NYSITELL (Level III-VIII) </t>
  </si>
  <si>
    <t>Provide to NYSED (OSA) Data Records of the Student Responses to the MC Items and Locally- Determined Scores for the Student Constructed Responses for the NYSITELL on a monthly basis</t>
  </si>
  <si>
    <t>Submission of Form A interim assessment PBT (grades K and 1) to NYSED for its review</t>
  </si>
  <si>
    <t>Aug-Sept 23</t>
  </si>
  <si>
    <t>Sept-23</t>
  </si>
  <si>
    <t>Oct-Nov 23</t>
  </si>
  <si>
    <t>Select schools for 2024 SAFTs</t>
  </si>
  <si>
    <t>Provide NYSED with Updated School Administrator’s Manual (SAM) for CBT/PBT 2024 Operational Tests</t>
  </si>
  <si>
    <t>Oct-Dec 23</t>
  </si>
  <si>
    <t>Provide an online ordering system for the 2024 operational tests</t>
  </si>
  <si>
    <t>Prepare and send notification to selected schools for 2024 SAFTs</t>
  </si>
  <si>
    <t>Prepare 2024 SAFT directions for administration and other administration materials</t>
  </si>
  <si>
    <t>Maintain customer service helpline for interim assessment</t>
  </si>
  <si>
    <t>Print and duplicate 2024 SAFTs and related materials predominantly for grades K and 1 and DFAs for K-12</t>
  </si>
  <si>
    <t>Dec 23 -Feb 24</t>
  </si>
  <si>
    <t>Prepare final copies of the 2024 CBT and PBT operational forms</t>
  </si>
  <si>
    <t>Jan-Feb 24</t>
  </si>
  <si>
    <t>Ship 2024 SAFTs and related materials predominantly for grades K and 1 and DFAs for K-12</t>
  </si>
  <si>
    <t>Administer 2024 SAFTs</t>
  </si>
  <si>
    <t>Feb-Mar 24</t>
  </si>
  <si>
    <t>Process returned 2024 SAFT materials and contact schools with outstanding materials</t>
  </si>
  <si>
    <t>Mar-Apr 24</t>
  </si>
  <si>
    <t>Ship 2024 operational test forms and related materials predominantly for grades K and 1, DFAs for K-12. large type and braillle forms</t>
  </si>
  <si>
    <t>Mar-May 24</t>
  </si>
  <si>
    <t xml:space="preserve">Administer 2024 Operational NYSESLAT </t>
  </si>
  <si>
    <t>Apr-May 24</t>
  </si>
  <si>
    <t>May-June 24</t>
  </si>
  <si>
    <t>Scaling/equating and psychometric analysis of 2024 operational tests</t>
  </si>
  <si>
    <t>Standard Setting for 2024 Operational tests Grades 1-2</t>
  </si>
  <si>
    <t>June-July 24</t>
  </si>
  <si>
    <t>Process returned 2024 operational tests and contact schools with outstanding materials</t>
  </si>
  <si>
    <t>Conduct Rangefinding with NYS educators for scoring 2024 Writing SAFTs</t>
  </si>
  <si>
    <t>Jun-July 24</t>
  </si>
  <si>
    <t xml:space="preserve">Conduct Rangefinding with NYS educators for scoring 2024 Speaking SAFTs </t>
  </si>
  <si>
    <t>TOTAL YEAR 2</t>
  </si>
  <si>
    <t>Provide to NYSED (OSA) Data Records of the Student Responses to the MC Items and Locally- Determined Scores for the Student Constructed Responses for the NYSITELL on a monthly basis.</t>
  </si>
  <si>
    <t>Maintain Online Test Delivery System to be Used by Students and School Administrators for the 2024 Field Tests and operational tests</t>
  </si>
  <si>
    <t>Sept-24</t>
  </si>
  <si>
    <t>Oct-Nov 24</t>
  </si>
  <si>
    <t>Select schools for 2025 SAFTs</t>
  </si>
  <si>
    <t>Provide NYSED with Updated School Administrator’s Manual (SAM) for CBT/PBT 2025 Operational Tests</t>
  </si>
  <si>
    <t>Oct-Dec 24</t>
  </si>
  <si>
    <t>Conduct Final Operational Test Forms Construction for CBT/PBTwith NYS educators for 2025 operational tests</t>
  </si>
  <si>
    <t>Oct -Dec 24</t>
  </si>
  <si>
    <t>Nov-Dec 24</t>
  </si>
  <si>
    <t>Prepare and send notification to selected schools for 2025 SAFTs</t>
  </si>
  <si>
    <t>Prepare 2025 SAFTs directions for administration and other administration materials</t>
  </si>
  <si>
    <t>Jan-Feb 25</t>
  </si>
  <si>
    <t>Ship 2025 SAFTs and related materials predominantly for grades K and 1 and DFAs for K-12</t>
  </si>
  <si>
    <t>Administer 2025 SAFTs</t>
  </si>
  <si>
    <t>Feb-Mar 25</t>
  </si>
  <si>
    <t>Prepare 2025 operational test large-type and braille forms</t>
  </si>
  <si>
    <t>Print 2025 operational test forms and related materials predominantly for grades K and 1, DFAs for K-12. large type and braillle forms</t>
  </si>
  <si>
    <t>Process returned 2025 SAFT materials and contact schools with outstanding materials</t>
  </si>
  <si>
    <t>Mar-Apr 25</t>
  </si>
  <si>
    <t>Mar-May 25</t>
  </si>
  <si>
    <t>Administer 2025 Operational NYSESLAT CBT and PBT</t>
  </si>
  <si>
    <t>Apr-May 25</t>
  </si>
  <si>
    <t>Scaling/equating and psychometric analysis of 2025 operational tests</t>
  </si>
  <si>
    <t>Conduct Rangefinding with NYS educators for scoring 2025 Writing SAFTs</t>
  </si>
  <si>
    <t xml:space="preserve">Conduct Rangefinding with NYS educators for scoring 2025 Speaking SAFTs </t>
  </si>
  <si>
    <t>Aug 23-July 24</t>
  </si>
  <si>
    <t>June-July 25</t>
  </si>
  <si>
    <t>Develop 2024 operational test scoring materials for Speaking and Writing</t>
  </si>
  <si>
    <t>Combine raw score data files for students' 2024 CBT and PBT operational tests, sum raw scores, insert scaled scores and proficiency levels, and furnish scored file to NYS' data warehouse</t>
  </si>
  <si>
    <t>Combine raw score data files for students' 2025 CBT and PBT operational tests, sum raw scores, insert scaled scores and proficiency levels, and furnish scored file to NYS' data warehouse</t>
  </si>
  <si>
    <t xml:space="preserve">May-June 25 </t>
  </si>
  <si>
    <t>Score 2025 operational tests MC items</t>
  </si>
  <si>
    <t>Score 2025 student responses for operational tests Speaking and Writing items</t>
  </si>
  <si>
    <t>Process raw score data file for 2023 operational tests by  summing raw scores, inserting scaled scores and proficiency levels, and returning files to NYS' data warehouse</t>
  </si>
  <si>
    <t xml:space="preserve"> Aug 23-July 24</t>
  </si>
  <si>
    <t>Provide to NYSED’s State Repository Data Records of the Student’s date of administration of the NYSITELL and performance level results on a quarterly basis</t>
  </si>
  <si>
    <t>Dec 22-Jan 23</t>
  </si>
  <si>
    <t>Nov 22-May 23</t>
  </si>
  <si>
    <t xml:space="preserve">Develop and maintain CBT Technology Readiness Verification Tools for NYS Schools </t>
  </si>
  <si>
    <t>Dec 23-Jan 24</t>
  </si>
  <si>
    <t>Provide to NYSED’s State Repository Data Records of the Student’s date of NYSITELL administration and performance level results on a quarterly basis</t>
  </si>
  <si>
    <t>Conduct Passage and Item review meeting with NYS educators for 2025 NYSESLAT SAFTs</t>
  </si>
  <si>
    <t>Provide an online ordering system for the 2025 operational tests</t>
  </si>
  <si>
    <t>Nov 24 -Feb 25</t>
  </si>
  <si>
    <t>Prepare final copies of the 2025 operational CBT and PBT test forms</t>
  </si>
  <si>
    <t>Jan-Jun 25</t>
  </si>
  <si>
    <t>Jun-July 25</t>
  </si>
  <si>
    <t>Provide Technical Report for 2025 NYSESLAT SAFTs</t>
  </si>
  <si>
    <t>COST</t>
  </si>
  <si>
    <t>TOTAL YEAR 3</t>
  </si>
  <si>
    <t>TOTAL OF ALL 3 YEARS</t>
  </si>
  <si>
    <t>Budget Form –Cost Proposal</t>
  </si>
  <si>
    <t>New York State Education Department</t>
  </si>
  <si>
    <t>Request for Proposals 22-005</t>
  </si>
  <si>
    <t>Elementary, Intermediate (Middle) Level, and High School New York State English as a Second Language Achievement Test (NYSESLAT)</t>
  </si>
  <si>
    <t>Bidder Name:</t>
  </si>
  <si>
    <t>YEAR 1</t>
  </si>
  <si>
    <t>YEAR 2</t>
  </si>
  <si>
    <t>YEAR 3</t>
  </si>
  <si>
    <t>GRAND TOTAL</t>
  </si>
  <si>
    <t>The Financial Criteria portion of the RFP will be scored based upon the grand total cost.</t>
  </si>
  <si>
    <t>Vendor Signature:</t>
  </si>
  <si>
    <t>Date:</t>
  </si>
  <si>
    <t>Printed Name:</t>
  </si>
  <si>
    <t>Company Name:</t>
  </si>
  <si>
    <t>Company Address:</t>
  </si>
  <si>
    <t>Subcontracting Form</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</si>
  <si>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</si>
  <si>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</si>
  <si>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</si>
  <si>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</si>
  <si>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</si>
  <si>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</si>
  <si>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</si>
  <si>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</si>
  <si>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</si>
  <si>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</si>
  <si>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</si>
  <si>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</si>
  <si>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</si>
  <si>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 xml:space="preserve">*Indicate whether the subcontractor is a Minority or Women–Owned Business Enterprise.  </t>
  </si>
  <si>
    <t>Leave box blank if subcontractor is neither.</t>
  </si>
  <si>
    <t>**Subcontracting is limited to thirty percent (30%) of the total contract budget.</t>
  </si>
  <si>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</si>
  <si>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</si>
  <si>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</si>
  <si>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</si>
  <si>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</si>
  <si>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</si>
  <si>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</si>
  <si>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</si>
  <si>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</si>
  <si>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</si>
  <si>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</si>
  <si>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Develop/customize Online Test Delivery System to be used by students and school administrators for the 2023 SAFTs</t>
  </si>
  <si>
    <t>Conduct Forms Construction Meeting with NYSED staff for 2023 operational tests</t>
  </si>
  <si>
    <t>Prepare School Administrator's Manual for 2023 operational tests</t>
  </si>
  <si>
    <t>Provide an Online Ordering System for the 2023 operational tests</t>
  </si>
  <si>
    <t xml:space="preserve">Conduct Final Eyes Review of the 2023 SAFTs with NYS educators </t>
  </si>
  <si>
    <t>Develop an Informational Parent Brochure on the CBT system in English and 12 other languages</t>
  </si>
  <si>
    <t>Select Schools for 2023 SAFTs</t>
  </si>
  <si>
    <t>Print and duplicate 2023 SAFTs and related materials predominantly for grades K and 1 and DFAs for grades K-12</t>
  </si>
  <si>
    <t>Process returned 2023 SAFT materials and contact schools regarding outstanding materials</t>
  </si>
  <si>
    <t>Ship 2023 operational test Braille and Large Type Editions as requested by schools</t>
  </si>
  <si>
    <t xml:space="preserve">Maintain CBT Technology Readiness Verification Tools for NYS schools </t>
  </si>
  <si>
    <t>Provide Technical Report on 2024 operational tests</t>
  </si>
  <si>
    <t xml:space="preserve">Provide a CBT Test Administration and Local Scoring System on an ongoing basis for the NYSITELL (Level III-VIII) </t>
  </si>
  <si>
    <t>Provide a CBT test administration system and local scoring system for the Interim Assessment</t>
  </si>
  <si>
    <t>Nov 23-Feb 24</t>
  </si>
  <si>
    <t>Nov 24-Feb 25</t>
  </si>
  <si>
    <t>Provide Technical Report on 2024 NYSESLAT SAFTs</t>
  </si>
  <si>
    <t>Update the Informational Parent Brochure on the CBT system in English and 12 other languages</t>
  </si>
  <si>
    <t>Conduct Forms Construction Meeting with NYSED staff for 2025 operational tests</t>
  </si>
  <si>
    <t>Conduct Passage and Item Review Meeting with NYS educators for 2026 NYSESLAT SAFTs</t>
  </si>
  <si>
    <t>Develop Exemplars for scoring the 2024 SAFT open ended questions and submit  them to NYSED for review and approval</t>
  </si>
  <si>
    <t>Provide Technical Report on 2025 operational tests</t>
  </si>
  <si>
    <t>Develop Exemplars for scoring the 2023 SAFT open ended questions and submit  them to NYSED for review and approval</t>
  </si>
  <si>
    <t>Deliver General Research File to NYSED for 2023 operational tests</t>
  </si>
  <si>
    <t>Conduct Annual NYS Educator Review of the NYSESLAT program</t>
  </si>
  <si>
    <t>Process Return of Shipped Printed secure interim assessment materials</t>
  </si>
  <si>
    <t>Conduct Final Eyes Review with NYS educators for 2024 SAFTs</t>
  </si>
  <si>
    <t>Print and ship Form A Interim Assessment Grades K and 1, printed ancillary materials for all grade levels, and accommodated versions of Grades 2-12 to schools</t>
  </si>
  <si>
    <t>Conduct Forms Construction Meeting with NYSED staff for 2024 operational tests</t>
  </si>
  <si>
    <t>Process Return of Shipped Secure interim assessment printed materials</t>
  </si>
  <si>
    <t>Conduct Final Eyes Review with NYS educators for 2024 operational tests</t>
  </si>
  <si>
    <t>Provide Technical Report on 2023 NYSESLAT SAFTs</t>
  </si>
  <si>
    <t>Host Ordering System for schools NYSESLAT Form B Interim Assessment</t>
  </si>
  <si>
    <t>Develop and provide to NYSED for its review scoring materials for local scoring of the Form B Interim Assessment Speaking and Writing questions (All grades)</t>
  </si>
  <si>
    <t>Construct 2023 SAFT Forms drawing from bank of item sets developed by previous contractor</t>
  </si>
  <si>
    <t>Nov-Dec 23</t>
  </si>
  <si>
    <t>Aug 24-Oct 25</t>
  </si>
  <si>
    <t>Process returned 2025 printed secure operational tests and contact schools with outstanding materials</t>
  </si>
  <si>
    <t>Score 2024 Operational Tests MC items</t>
  </si>
  <si>
    <t>Score 2024 Student Responses for operational tests Speaking and Writing items</t>
  </si>
  <si>
    <t>Deliver General Research file to NYSED for 2024 operational tests</t>
  </si>
  <si>
    <t>Maintain CBT NYSITELL Helpline (Levels III-VIII)</t>
  </si>
  <si>
    <t>Submission of Form B Interim Assessment PBT Grades K and 1 to NYSED for its review</t>
  </si>
  <si>
    <t>Host Ongoing Web-based Online NYSESLAT CBT Practice Tests for Grades 2-12 on Contractor's Website</t>
  </si>
  <si>
    <t>Conduct Rescoring of 10% of locally scored 2023 operational test writing responses</t>
  </si>
  <si>
    <t>Conduct Rescoring of 10% of locally scored 2023 operational test speaking responses</t>
  </si>
  <si>
    <t>Prepare a CBT Test Administration System/Platform for the interim assessement Form A (Grades 2-12)</t>
  </si>
  <si>
    <t>Prepare the CBT Scoring System that tabulates the student’s raw scores and provides the educator with the student’s raw score for each modality and overall proficiency level and scoring platform for use by schools in Local Scoring of the interim assessement Form A</t>
  </si>
  <si>
    <t>Develop and provide to NYSED for its review Scoring Materials for local scoring of the interim assessment Speaking and Writing questions (All grades)</t>
  </si>
  <si>
    <t>Print and Ship the Form B Interim Assessment for Grades K and 1, printed ancillary materials for all grade levels, and accommodated versions of Form B Grades 2-12 to schools</t>
  </si>
  <si>
    <t xml:space="preserve">
Aug 24</t>
  </si>
  <si>
    <t xml:space="preserve">Sept-Oct 24 </t>
  </si>
  <si>
    <t>Sept-Nov 23</t>
  </si>
  <si>
    <t>Sept-Nov 24</t>
  </si>
  <si>
    <t>Nov 23-Jan 24</t>
  </si>
  <si>
    <t>Nov 24-Jan 25</t>
  </si>
  <si>
    <t>Provide a CBT Test Administration System and Local Scoring System for the interim assessment</t>
  </si>
  <si>
    <t>Process 2024 NYSESLAT operational test orders and supplemental requests, and pick and pack printed materials</t>
  </si>
  <si>
    <t>Process 2025 NYSESLAT operational test orders and supplemental requests, and pick and pack printed materials</t>
  </si>
  <si>
    <t>Process 2023 NYSESLAT operational test orders and supplemental requests, and pick and pack printed materials</t>
  </si>
  <si>
    <t>Jan-Mar 23</t>
  </si>
  <si>
    <t>Jan-Mar 24</t>
  </si>
  <si>
    <t>Jan-Mar 25</t>
  </si>
  <si>
    <t>Host an online on-demand Tutorial for training teachers to administer the CBT NYSITELL levels III-VIII</t>
  </si>
  <si>
    <t>Host an online on-demand Tutorial for training teachers to administer the CBT NYSITELL</t>
  </si>
  <si>
    <t>Host an online on-demand Tutorial for training teachers to administer the CBT NYSITELL (Levels III-VIII)</t>
  </si>
  <si>
    <t>Maintain Customer Service Helpline for interim assessment</t>
  </si>
  <si>
    <t>Provide a CBT test administration system and local scoring system for the interim assessment Form B (grades 2-12)</t>
  </si>
  <si>
    <t>Deliver General Research File to NYSED for 2025 operational tests</t>
  </si>
  <si>
    <t>Provide the Online Ordering System for the NYSESLAT interim assessment Form A</t>
  </si>
  <si>
    <t>Sept-Oct 24</t>
  </si>
  <si>
    <t>Nov 23-May 24</t>
  </si>
  <si>
    <t>Aug-Sept 24</t>
  </si>
  <si>
    <t>Aug-Sep 24</t>
  </si>
  <si>
    <t>Nov 24-May 25</t>
  </si>
  <si>
    <t>Dec 24-Jan 25</t>
  </si>
  <si>
    <t>Dec 24-Feb 25</t>
  </si>
  <si>
    <t xml:space="preserve">Construct 2024 SAFT Forms </t>
  </si>
  <si>
    <t>Construct 2025 SAFT Forms</t>
  </si>
  <si>
    <t>Sept-Oct 23</t>
  </si>
  <si>
    <t>Conduct Final Operational Test Forms Construction for CBT/PBT with NYS educators for 2024 operational tests</t>
  </si>
  <si>
    <t>Prepare Final Editions of 2024 SAFT forms</t>
  </si>
  <si>
    <t>Prepare Final Editions of 2023 SAFT Forms</t>
  </si>
  <si>
    <t>Prepare Final Editions of 2025 SAFTs Forms</t>
  </si>
  <si>
    <t>Conduct Final Eyes Review of the 2025 SAFTs with NYS educators</t>
  </si>
  <si>
    <t>Prepare 2023 SAFT directions for administration and other administration materials</t>
  </si>
  <si>
    <t>Conduct Final Eyes Review with NYS educators for 2023 operational tests</t>
  </si>
  <si>
    <t>Conduct Final Eyes Review with NYS educators for 2025 operational tests</t>
  </si>
  <si>
    <t>Conduct six in person regional and four virtual Training Sessions for teachers and administrators in how to administer the NYSESLAT SAFTs using the contractor's CBT platform</t>
  </si>
  <si>
    <t>Process 2023 Field Test Enrollments and develop shipping manifests to be used to pick and pack printed materials needed for SAFTs</t>
  </si>
  <si>
    <t>Process 2024 Field Test Enrollments and develop shipping manifests to be used to pick and pack printed materials needed for SAFTs</t>
  </si>
  <si>
    <t>Process 2025 Field Test Enrollments and develop shipping manifests to be used to pick and pack printed materials needed for SAFTs</t>
  </si>
  <si>
    <t>Ship 2023 SAFTs and related materials predominantly for grades K and 1 and DFAs for K-12</t>
  </si>
  <si>
    <t>Print 2024 operational test forms and related materials predominantly for grades K and 1, and DFAs for grades K-12</t>
  </si>
  <si>
    <t>Prepare and Print/Reproduce 2024 Operational Test Large-Type and Braille forms</t>
  </si>
  <si>
    <t>1 &amp; 3</t>
  </si>
  <si>
    <t>Conduct six in person regional and four virtual Training Sessions for teachers and administrators in how to administer the NYSITELL and the NYSESLAT interim assessment, SAFTs, and operational tests using the CBT system</t>
  </si>
  <si>
    <t>Commission Passages and Items for future SAFTs</t>
  </si>
  <si>
    <t>Conduct Passage and Item review meeting with NYS educators for future SAFTs</t>
  </si>
  <si>
    <t>Submission of Form A interim assessment CBT and PBT (grades 2-12) to NYSED for its review</t>
  </si>
  <si>
    <t>Provide Technical Report on 2023 operational tests</t>
  </si>
  <si>
    <t>Maintain customer service helpline for 2024 exam ordering, pre-administration, SAFT and operational test administration, and scoring</t>
  </si>
  <si>
    <t>Maintain customer service helpline for 2025 exam ordering, pre-administration, SAFT and operational test administration, and scoring</t>
  </si>
  <si>
    <t>Develop Exemplars for scoring the 2025 SAFT open ended questions and submit  them to NYSED for review and approval</t>
  </si>
  <si>
    <t>Develop 2023 operational test scoring materials for Speaking and Writing</t>
  </si>
  <si>
    <t>Develop 2025 operational test scoring materials for Speaking and Writing</t>
  </si>
  <si>
    <t>Conduct 1 in-person and 1 webinar type turnkey session for scoring the 2023 operational speaking and writing tests</t>
  </si>
  <si>
    <t>May-Jun 24</t>
  </si>
  <si>
    <t xml:space="preserve">Develop NYSESLAT Form B interim assessment (All grades) </t>
  </si>
  <si>
    <t>Submission of Form B  interim assessment CBT and PBT (grades 2-12) to NYSED for its review</t>
  </si>
  <si>
    <t>Prepare the CBT Scoring system that tabulates the student’s raw scores and provides the educator with the student’s raw score for each modality and overall proficiency level and scoring platform for use by schools in Local Scoring of the Form B Interim Assessment</t>
  </si>
  <si>
    <t>Prepare/Update CBT Test Administration System/Platform for the Interim Assessment Form B (Grades 2-12)</t>
  </si>
  <si>
    <t>Scaling/equating and psychometric analysis of 2023 operational tests</t>
  </si>
  <si>
    <t>May-Jun 23</t>
  </si>
  <si>
    <t>Conduct Cognitive Labs for the purpose of content validation and evidence for peer review</t>
  </si>
  <si>
    <t>Year 3     8/01/24 to 10/31/25</t>
  </si>
  <si>
    <t>Jan-Feb 23</t>
  </si>
  <si>
    <t>Prepare final copies of the 2023 PBT operational forms</t>
  </si>
  <si>
    <t>Score 2023 NYSESLAT SAFTS (MC  items)</t>
  </si>
  <si>
    <t>Score 2023 NYSESLAT SAFTS (CR items)</t>
  </si>
  <si>
    <t>Score 2024 NYSESLAT SAFTs (CR items)</t>
  </si>
  <si>
    <t>Score 2024 NYSESLAT SAFTs (MC items)</t>
  </si>
  <si>
    <t>Score 2025 NYSESLAT SAFTs (CR items)</t>
  </si>
  <si>
    <t>Score 2025 NYSESLAT SAFTs (MC items)</t>
  </si>
  <si>
    <t xml:space="preserve">Prepare Web-based Online NYSESLAT CBT Practice Tests for Grades 2-12 to be hosted on contractor's website </t>
  </si>
  <si>
    <t xml:space="preserve">Host Ongoing Online CBT Practice Tests for Grades 2-12 on Contractor's Website with Sample Test Forms </t>
  </si>
  <si>
    <t>Host Ongoing Online CBT Practice Tests for Grades 2-12 on Contractor's Website with Sample Test Forms</t>
  </si>
  <si>
    <t>Aug-Sep 22</t>
  </si>
  <si>
    <t>Nov 22-Jan 23</t>
  </si>
  <si>
    <t xml:space="preserve">Jan-June 24 </t>
  </si>
  <si>
    <t>Sept-Oct 25</t>
  </si>
  <si>
    <t>Ship 2025 operational test forms and related materials predominantly for grades K and 1, DFAs for K-12. large type and braillle forms</t>
  </si>
  <si>
    <t>Print and duplicate 2025 SAFTs and related materials predominantly for grades K and 1 and DFAs for K-12</t>
  </si>
  <si>
    <t>Vendors should be prepared to show how they derived the amounts for each activity should they be subject to audit by NYSED or Office of the State Comptroller.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</si>
</sst>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409]mmm\-yy;@"/>
    <numFmt numFmtId="165" formatCode="&quot;$&quot;#,##0.00"/>
    <numFmt numFmtId="166" formatCode="&quot;$&quot;#,##0"/>
    <numFmt numFmtId="167" formatCode="[$-409]mmmm\-yy;@"/>
  </numFmts>
  <fonts count="19" x14ac:knownFonts="1">
    <font>
      <sz val="11"/>
      <color theme="1"/>
      <name val="Calibri"/>
      <family val="2"/>
      <scheme val="minor"/>
    </font>
    <font>
      <sz val="10"/>
      <color theme="1"/>
      <name val="Arial"/>
      <family val="2"/>
    </font>
    <font>
      <b/>
      <sz val="10"/>
      <color theme="1"/>
      <name val="Arial"/>
      <family val="2"/>
    </font>
    <font>
      <sz val="10"/>
      <name val="Arial"/>
      <family val="2"/>
    </font>
    <font>
      <sz val="11"/>
      <color theme="1"/>
      <name val="Calibri"/>
      <family val="2"/>
      <scheme val="minor"/>
    </font>
    <font>
      <sz val="11"/>
      <color theme="1"/>
      <name val="Arial"/>
      <family val="2"/>
    </font>
    <font>
      <b/>
      <sz val="12"/>
      <color rgb="FF000000"/>
      <name val="Arial"/>
      <family val="2"/>
    </font>
    <font>
      <b/>
      <sz val="11"/>
      <color theme="1"/>
      <name val="Arial"/>
      <family val="2"/>
    </font>
    <font>
      <b/>
      <sz val="20"/>
      <color theme="1"/>
      <name val="Arial"/>
      <family val="2"/>
    </font>
    <font>
      <b/>
      <sz val="12"/>
      <color theme="1"/>
      <name val="Arial"/>
      <family val="2"/>
    </font>
    <font>
      <sz val="12"/>
      <color theme="1"/>
      <name val="Arial"/>
      <family val="2"/>
    </font>
    <font>
      <sz val="12"/>
      <color theme="1"/>
      <name val="Calibri"/>
      <family val="2"/>
      <scheme val="minor"/>
    </font>
    <font>
      <sz val="11"/>
      <name val="Arial"/>
      <family val="2"/>
    </font>
    <font>
      <b/>
      <sz val="12"/>
      <name val="Arial"/>
      <family val="2"/>
    </font>
    <font>
      <b/>
      <sz val="11"/>
      <name val="Arial"/>
      <family val="2"/>
    </font>
    <font>
      <sz val="8"/>
      <name val="Wingdings"/>
      <charset val="2"/>
    </font>
    <font>
      <sz val="8"/>
      <name val="Arial"/>
      <family val="2"/>
    </font>
    <font>
      <b/>
      <u/>
      <sz val="11"/>
      <name val="Arial"/>
      <family val="2"/>
    </font>
    <font>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0" fontId="3" fillId="0" borderId="0"/>
  </cellStyleXfs>
  <cellXfs count="132">
    <xf numFmtId="0" fontId="0" fillId="0" borderId="0" xfId="0"/>
    <xf numFmtId="0" fontId="1" fillId="0" borderId="0" xfId="0" applyFont="1"/>
    <xf numFmtId="0" fontId="1" fillId="0" borderId="0" xfId="0" applyFont="1" applyAlignment="1">
      <alignment horizontal="left"/>
    </xf>
    <xf numFmtId="0" fontId="1" fillId="2" borderId="0" xfId="0" applyFont="1" applyFill="1"/>
    <xf numFmtId="164" fontId="1" fillId="0" borderId="0" xfId="0" applyNumberFormat="1" applyFont="1" applyAlignment="1">
      <alignment horizontal="center" vertical="center" wrapText="1"/>
    </xf>
    <xf numFmtId="0" fontId="5" fillId="0" borderId="0" xfId="0" applyFont="1" applyAlignment="1" applyProtection="1">
      <alignment horizontal="center" vertical="center"/>
      <protection locked="0"/>
    </xf>
    <xf numFmtId="0" fontId="5" fillId="0" borderId="0" xfId="0" applyFont="1"/>
    <xf numFmtId="0" fontId="5" fillId="0" borderId="0" xfId="0" applyFont="1" applyAlignment="1">
      <alignment horizontal="left"/>
    </xf>
    <xf numFmtId="0" fontId="5" fillId="2" borderId="0" xfId="0" applyFont="1" applyFill="1"/>
    <xf numFmtId="0" fontId="5" fillId="0" borderId="0" xfId="0" applyFont="1" applyFill="1"/>
    <xf numFmtId="0" fontId="1" fillId="0" borderId="0" xfId="0" applyFont="1" applyAlignment="1">
      <alignment horizontal="left" vertical="center" wrapText="1"/>
    </xf>
    <xf numFmtId="0" fontId="5" fillId="0" borderId="1" xfId="0" applyFont="1" applyBorder="1" applyAlignment="1" applyProtection="1">
      <alignment horizontal="center" vertical="center"/>
      <protection locked="0"/>
    </xf>
    <xf numFmtId="164" fontId="1" fillId="2" borderId="1" xfId="0" applyNumberFormat="1"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1" xfId="0" applyFont="1" applyBorder="1" applyAlignment="1">
      <alignment horizontal="left" vertical="center" wrapText="1"/>
    </xf>
    <xf numFmtId="164" fontId="1" fillId="0" borderId="1" xfId="0" applyNumberFormat="1" applyFont="1" applyBorder="1" applyAlignment="1">
      <alignment horizontal="center" vertical="center" wrapText="1"/>
    </xf>
    <xf numFmtId="164" fontId="1" fillId="0"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pplyProtection="1">
      <alignment horizontal="center" vertical="center"/>
      <protection locked="0"/>
    </xf>
    <xf numFmtId="164" fontId="1" fillId="3"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6" fillId="4" borderId="1" xfId="0"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2" fillId="4" borderId="1" xfId="0" applyFont="1" applyFill="1" applyBorder="1" applyAlignment="1">
      <alignment horizontal="right" vertical="center" wrapText="1"/>
    </xf>
    <xf numFmtId="0" fontId="5" fillId="4" borderId="1" xfId="0" applyFont="1" applyFill="1" applyBorder="1" applyAlignment="1" applyProtection="1">
      <alignment horizontal="right" vertical="center"/>
      <protection locked="0"/>
    </xf>
    <xf numFmtId="164" fontId="2" fillId="4" borderId="1" xfId="0" applyNumberFormat="1" applyFont="1" applyFill="1" applyBorder="1" applyAlignment="1">
      <alignment horizontal="right" vertical="center" wrapText="1"/>
    </xf>
    <xf numFmtId="0" fontId="5" fillId="3" borderId="1"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7" fillId="3" borderId="1" xfId="0" applyFont="1" applyFill="1" applyBorder="1" applyAlignment="1" applyProtection="1">
      <alignment horizontal="center" vertical="center"/>
      <protection locked="0"/>
    </xf>
    <xf numFmtId="164" fontId="2" fillId="3" borderId="1" xfId="0" applyNumberFormat="1" applyFont="1" applyFill="1" applyBorder="1" applyAlignment="1">
      <alignment horizontal="center" vertical="center" wrapText="1"/>
    </xf>
    <xf numFmtId="0" fontId="5" fillId="3" borderId="0" xfId="0" applyFont="1" applyFill="1" applyAlignment="1" applyProtection="1">
      <alignment horizontal="center" vertical="center"/>
      <protection locked="0"/>
    </xf>
    <xf numFmtId="164" fontId="1" fillId="3" borderId="0" xfId="0" applyNumberFormat="1" applyFont="1" applyFill="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65" fontId="5" fillId="0" borderId="5" xfId="0" applyNumberFormat="1" applyFont="1" applyBorder="1" applyAlignment="1">
      <alignment horizontal="center" vertical="center"/>
    </xf>
    <xf numFmtId="165" fontId="5" fillId="0" borderId="6" xfId="0" applyNumberFormat="1" applyFont="1" applyBorder="1" applyAlignment="1">
      <alignment horizontal="center" vertical="center"/>
    </xf>
    <xf numFmtId="165" fontId="5" fillId="0" borderId="7" xfId="0" applyNumberFormat="1" applyFont="1" applyBorder="1" applyAlignment="1">
      <alignment horizontal="center" vertical="center"/>
    </xf>
    <xf numFmtId="0" fontId="1" fillId="0" borderId="0" xfId="0" applyFont="1" applyAlignment="1">
      <alignment vertical="center" wrapText="1"/>
    </xf>
    <xf numFmtId="0" fontId="1" fillId="0" borderId="0" xfId="0" applyFont="1" applyAlignment="1">
      <alignment wrapText="1"/>
    </xf>
    <xf numFmtId="0" fontId="12" fillId="0" borderId="0" xfId="2" applyFont="1"/>
    <xf numFmtId="0" fontId="14" fillId="0" borderId="1" xfId="2" applyFont="1" applyBorder="1" applyAlignment="1">
      <alignment horizontal="center" vertical="center"/>
    </xf>
    <xf numFmtId="0" fontId="14" fillId="0" borderId="1" xfId="2" applyFont="1" applyBorder="1"/>
    <xf numFmtId="0" fontId="12" fillId="0" borderId="1" xfId="2" applyFont="1" applyBorder="1"/>
    <xf numFmtId="0" fontId="15" fillId="0" borderId="1" xfId="2" applyFont="1" applyBorder="1" applyAlignment="1" applyProtection="1">
      <alignment vertical="center" wrapText="1"/>
      <protection locked="0"/>
    </xf>
    <xf numFmtId="0" fontId="14" fillId="5" borderId="1" xfId="2" applyFont="1" applyFill="1" applyBorder="1" applyAlignment="1">
      <alignment vertical="center" wrapText="1"/>
    </xf>
    <xf numFmtId="0" fontId="15" fillId="5" borderId="1" xfId="2" applyFont="1" applyFill="1" applyBorder="1" applyAlignment="1">
      <alignment vertical="center" wrapText="1"/>
    </xf>
    <xf numFmtId="0" fontId="12" fillId="5" borderId="1" xfId="2" applyFont="1" applyFill="1" applyBorder="1" applyAlignment="1">
      <alignment vertical="center" wrapText="1"/>
    </xf>
    <xf numFmtId="0" fontId="12" fillId="5" borderId="1" xfId="2" applyFont="1" applyFill="1" applyBorder="1" applyAlignment="1">
      <alignment horizontal="right" vertical="center"/>
    </xf>
    <xf numFmtId="166" fontId="12" fillId="5" borderId="1" xfId="2" applyNumberFormat="1" applyFont="1" applyFill="1" applyBorder="1" applyAlignment="1">
      <alignment horizontal="center" wrapText="1"/>
    </xf>
    <xf numFmtId="9" fontId="12" fillId="5" borderId="1" xfId="2" applyNumberFormat="1" applyFont="1" applyFill="1" applyBorder="1" applyAlignment="1">
      <alignment horizontal="center" wrapText="1"/>
    </xf>
    <xf numFmtId="0" fontId="12" fillId="0" borderId="1" xfId="2" applyFont="1" applyBorder="1" applyAlignment="1">
      <alignment vertical="center"/>
    </xf>
    <xf numFmtId="0" fontId="0" fillId="0" borderId="1" xfId="0" applyBorder="1"/>
    <xf numFmtId="0" fontId="14" fillId="0" borderId="0" xfId="2" applyFont="1" applyAlignment="1">
      <alignment horizontal="center" vertical="center"/>
    </xf>
    <xf numFmtId="0" fontId="14" fillId="0" borderId="0" xfId="2" applyFont="1" applyAlignment="1" applyProtection="1">
      <alignment horizontal="left"/>
      <protection locked="0"/>
    </xf>
    <xf numFmtId="0" fontId="17" fillId="0" borderId="0" xfId="2" applyFont="1" applyAlignment="1">
      <alignment horizontal="left"/>
    </xf>
    <xf numFmtId="0" fontId="14" fillId="0" borderId="0" xfId="2" applyFont="1"/>
    <xf numFmtId="0" fontId="14" fillId="0" borderId="1" xfId="2" applyFont="1" applyBorder="1" applyAlignment="1" applyProtection="1">
      <alignment vertical="center" wrapText="1"/>
      <protection locked="0"/>
    </xf>
    <xf numFmtId="166" fontId="12" fillId="0" borderId="1" xfId="2" applyNumberFormat="1" applyFont="1" applyBorder="1" applyAlignment="1" applyProtection="1">
      <alignment horizontal="center" wrapText="1"/>
      <protection locked="0"/>
    </xf>
    <xf numFmtId="166" fontId="12" fillId="0" borderId="18" xfId="2" applyNumberFormat="1" applyFont="1" applyBorder="1" applyAlignment="1" applyProtection="1">
      <alignment horizontal="center" wrapText="1"/>
      <protection locked="0"/>
    </xf>
    <xf numFmtId="166" fontId="12" fillId="0" borderId="21" xfId="2" applyNumberFormat="1" applyFont="1" applyBorder="1" applyAlignment="1" applyProtection="1">
      <alignment horizontal="center" wrapText="1"/>
      <protection locked="0"/>
    </xf>
    <xf numFmtId="0" fontId="14" fillId="5" borderId="19" xfId="2" applyFont="1" applyFill="1" applyBorder="1" applyAlignment="1">
      <alignment vertical="center" wrapText="1"/>
    </xf>
    <xf numFmtId="0" fontId="14" fillId="5" borderId="22" xfId="2" applyFont="1" applyFill="1" applyBorder="1" applyAlignment="1">
      <alignment vertical="center" wrapText="1"/>
    </xf>
    <xf numFmtId="0" fontId="12" fillId="5" borderId="20" xfId="2" applyFont="1" applyFill="1" applyBorder="1" applyAlignment="1">
      <alignment horizontal="right" vertical="center"/>
    </xf>
    <xf numFmtId="166" fontId="12" fillId="5" borderId="1" xfId="2" applyNumberFormat="1" applyFont="1" applyFill="1" applyBorder="1" applyAlignment="1">
      <alignment horizontal="center"/>
    </xf>
    <xf numFmtId="9" fontId="12" fillId="5" borderId="1" xfId="2" applyNumberFormat="1" applyFont="1" applyFill="1" applyBorder="1" applyAlignment="1">
      <alignment horizontal="center"/>
    </xf>
    <xf numFmtId="0" fontId="12" fillId="0" borderId="0" xfId="2" applyFont="1" applyAlignment="1">
      <alignment vertical="center"/>
    </xf>
    <xf numFmtId="0" fontId="5" fillId="0" borderId="0" xfId="0" applyFont="1"/>
    <xf numFmtId="167" fontId="1" fillId="0" borderId="1" xfId="0" applyNumberFormat="1" applyFont="1" applyBorder="1" applyAlignment="1">
      <alignment horizontal="center" vertical="center" wrapText="1"/>
    </xf>
    <xf numFmtId="16" fontId="1" fillId="0" borderId="1" xfId="0" applyNumberFormat="1" applyFont="1" applyBorder="1" applyAlignment="1" applyProtection="1">
      <alignment horizontal="center" vertical="center"/>
      <protection locked="0"/>
    </xf>
    <xf numFmtId="0" fontId="5" fillId="0" borderId="0" xfId="0" applyFont="1"/>
    <xf numFmtId="0" fontId="5" fillId="0" borderId="0" xfId="0" applyFont="1"/>
    <xf numFmtId="0" fontId="5" fillId="0" borderId="0" xfId="0" applyFont="1"/>
    <xf numFmtId="0" fontId="5" fillId="0" borderId="0" xfId="0" applyFont="1"/>
    <xf numFmtId="0" fontId="18" fillId="0" borderId="0" xfId="0" applyFont="1"/>
    <xf numFmtId="0" fontId="1" fillId="0" borderId="0" xfId="0" applyFont="1" applyFill="1"/>
    <xf numFmtId="0" fontId="5" fillId="0" borderId="1" xfId="0" applyFont="1" applyBorder="1" applyAlignment="1">
      <alignment vertical="center"/>
    </xf>
    <xf numFmtId="0" fontId="5" fillId="0" borderId="0" xfId="0" applyFont="1" applyAlignment="1">
      <alignment vertical="center" wrapText="1"/>
    </xf>
    <xf numFmtId="0" fontId="12" fillId="5" borderId="1" xfId="2" applyFont="1" applyFill="1" applyBorder="1" applyAlignment="1">
      <alignment horizontal="center" vertical="center" wrapText="1"/>
    </xf>
    <xf numFmtId="0" fontId="12" fillId="5" borderId="1" xfId="2" applyFont="1" applyFill="1" applyBorder="1" applyAlignment="1">
      <alignment horizontal="center" vertical="center"/>
    </xf>
    <xf numFmtId="0" fontId="12" fillId="5" borderId="16" xfId="2" applyFont="1" applyFill="1" applyBorder="1" applyAlignment="1">
      <alignment horizontal="center" vertical="center" wrapText="1"/>
    </xf>
    <xf numFmtId="0" fontId="12" fillId="5" borderId="16" xfId="2" applyFont="1" applyFill="1" applyBorder="1" applyAlignment="1">
      <alignment horizontal="center" vertical="center"/>
    </xf>
    <xf numFmtId="0" fontId="12" fillId="5" borderId="17" xfId="2" applyFont="1" applyFill="1" applyBorder="1" applyAlignment="1">
      <alignment horizontal="center" vertical="center" wrapText="1"/>
    </xf>
    <xf numFmtId="0" fontId="14" fillId="0" borderId="19" xfId="2" applyFont="1" applyBorder="1" applyAlignment="1" applyProtection="1">
      <alignment horizontal="left" vertical="center" wrapText="1"/>
      <protection locked="0"/>
    </xf>
    <xf numFmtId="0" fontId="7" fillId="0" borderId="0" xfId="0" applyFont="1" applyAlignment="1">
      <alignment vertical="center"/>
    </xf>
    <xf numFmtId="0" fontId="14" fillId="0" borderId="0" xfId="2" applyFont="1" applyAlignment="1" applyProtection="1">
      <alignment vertical="center"/>
      <protection locked="0"/>
    </xf>
    <xf numFmtId="0" fontId="14" fillId="0" borderId="1" xfId="2" applyFont="1" applyBorder="1" applyAlignment="1" applyProtection="1">
      <alignment vertical="center"/>
      <protection locked="0"/>
    </xf>
    <xf numFmtId="0" fontId="1" fillId="0" borderId="0" xfId="0" applyFont="1" applyAlignment="1">
      <alignment vertical="center"/>
    </xf>
    <xf numFmtId="0" fontId="1" fillId="0" borderId="0" xfId="0" applyFont="1" applyAlignment="1"/>
    <xf numFmtId="0" fontId="5" fillId="0" borderId="8" xfId="0" applyFont="1" applyBorder="1" applyProtection="1">
      <protection locked="0"/>
    </xf>
    <xf numFmtId="0" fontId="5" fillId="0" borderId="9" xfId="0" applyFont="1" applyBorder="1" applyProtection="1">
      <protection locked="0"/>
    </xf>
    <xf numFmtId="0" fontId="5" fillId="0" borderId="10" xfId="0" applyFont="1" applyBorder="1" applyProtection="1">
      <protection locked="0"/>
    </xf>
    <xf numFmtId="0" fontId="5" fillId="0" borderId="11" xfId="0" applyFont="1" applyBorder="1" applyProtection="1">
      <protection locked="0"/>
    </xf>
    <xf numFmtId="0" fontId="5" fillId="0" borderId="0" xfId="0" applyFont="1" applyProtection="1">
      <protection locked="0"/>
    </xf>
    <xf numFmtId="0" fontId="5" fillId="0" borderId="12" xfId="0" applyFont="1" applyBorder="1" applyProtection="1">
      <protection locked="0"/>
    </xf>
    <xf numFmtId="0" fontId="5" fillId="0" borderId="13" xfId="0" applyFont="1" applyBorder="1" applyProtection="1">
      <protection locked="0"/>
    </xf>
    <xf numFmtId="0" fontId="5" fillId="0" borderId="14" xfId="0" applyFont="1" applyBorder="1" applyProtection="1">
      <protection locked="0"/>
    </xf>
    <xf numFmtId="0" fontId="5" fillId="0" borderId="15" xfId="0" applyFont="1" applyBorder="1" applyProtection="1">
      <protection locked="0"/>
    </xf>
    <xf numFmtId="165" fontId="1" fillId="0" borderId="1" xfId="0" applyNumberFormat="1" applyFont="1" applyBorder="1" applyAlignment="1" applyProtection="1">
      <alignment horizontal="center" vertical="center"/>
      <protection locked="0"/>
    </xf>
    <xf numFmtId="165" fontId="1" fillId="2" borderId="1" xfId="0" applyNumberFormat="1" applyFont="1" applyFill="1" applyBorder="1" applyAlignment="1" applyProtection="1">
      <alignment horizontal="center" vertical="center"/>
      <protection locked="0"/>
    </xf>
    <xf numFmtId="165" fontId="1" fillId="0" borderId="1" xfId="0" applyNumberFormat="1" applyFont="1" applyFill="1" applyBorder="1" applyAlignment="1" applyProtection="1">
      <alignment horizontal="center" vertical="center"/>
      <protection locked="0"/>
    </xf>
    <xf numFmtId="165" fontId="5" fillId="0" borderId="0" xfId="0" applyNumberFormat="1" applyFont="1" applyAlignment="1" applyProtection="1">
      <alignment horizontal="center" vertical="center"/>
      <protection locked="0"/>
    </xf>
    <xf numFmtId="165" fontId="5" fillId="4" borderId="1" xfId="0" applyNumberFormat="1" applyFont="1" applyFill="1" applyBorder="1" applyAlignment="1" applyProtection="1">
      <alignment horizontal="center" vertical="center"/>
    </xf>
    <xf numFmtId="165" fontId="5" fillId="3" borderId="0" xfId="0" applyNumberFormat="1" applyFont="1" applyFill="1" applyAlignment="1" applyProtection="1">
      <alignment horizontal="center" vertical="center"/>
    </xf>
    <xf numFmtId="165" fontId="7" fillId="3" borderId="1" xfId="0" applyNumberFormat="1" applyFont="1" applyFill="1" applyBorder="1" applyAlignment="1" applyProtection="1">
      <alignment horizontal="center" vertical="center"/>
    </xf>
    <xf numFmtId="165" fontId="5" fillId="3" borderId="1" xfId="0" applyNumberFormat="1" applyFont="1" applyFill="1" applyBorder="1" applyAlignment="1" applyProtection="1">
      <alignment horizontal="center" vertical="center"/>
    </xf>
    <xf numFmtId="165" fontId="5" fillId="0" borderId="1" xfId="0" applyNumberFormat="1" applyFont="1" applyBorder="1" applyAlignment="1" applyProtection="1">
      <alignment horizontal="center" vertical="center"/>
    </xf>
    <xf numFmtId="0" fontId="8" fillId="0" borderId="0" xfId="0" applyFont="1" applyAlignment="1">
      <alignment horizontal="center" vertical="center"/>
    </xf>
    <xf numFmtId="0" fontId="5" fillId="0" borderId="0" xfId="0" applyFont="1"/>
    <xf numFmtId="0" fontId="9" fillId="0" borderId="0" xfId="0" applyFont="1" applyAlignment="1">
      <alignment horizontal="center" vertical="center"/>
    </xf>
    <xf numFmtId="0" fontId="9"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wrapText="1"/>
    </xf>
    <xf numFmtId="0" fontId="1" fillId="0" borderId="0" xfId="0" applyFont="1" applyAlignment="1">
      <alignment horizontal="left" vertical="center" wrapText="1"/>
    </xf>
    <xf numFmtId="49" fontId="14" fillId="0" borderId="1" xfId="2" applyNumberFormat="1" applyFont="1" applyBorder="1" applyAlignment="1" applyProtection="1">
      <alignment vertical="center" wrapText="1"/>
      <protection locked="0"/>
    </xf>
    <xf numFmtId="44" fontId="12" fillId="0" borderId="1" xfId="1" applyFont="1" applyBorder="1" applyAlignment="1" applyProtection="1">
      <alignment horizontal="center" wrapText="1"/>
      <protection locked="0"/>
    </xf>
    <xf numFmtId="49" fontId="12" fillId="0" borderId="1" xfId="2" applyNumberFormat="1" applyFont="1" applyBorder="1" applyAlignment="1" applyProtection="1">
      <alignment vertical="center" wrapText="1"/>
      <protection locked="0"/>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wrapText="1"/>
    </xf>
    <xf numFmtId="0" fontId="13" fillId="0" borderId="1" xfId="2" applyFont="1" applyBorder="1" applyAlignment="1">
      <alignment horizontal="center" vertical="center"/>
    </xf>
    <xf numFmtId="5" fontId="12" fillId="0" borderId="1" xfId="1" applyNumberFormat="1" applyFont="1" applyBorder="1" applyAlignment="1" applyProtection="1">
      <alignment horizontal="center" wrapText="1"/>
      <protection locked="0"/>
    </xf>
    <xf numFmtId="0" fontId="11" fillId="0" borderId="0" xfId="0" applyFont="1" applyAlignment="1">
      <alignment horizontal="center" vertical="center"/>
    </xf>
    <xf numFmtId="0" fontId="11" fillId="0" borderId="0" xfId="0" applyFont="1" applyAlignment="1">
      <alignment wrapText="1"/>
    </xf>
    <xf numFmtId="0" fontId="13" fillId="0" borderId="0" xfId="2" applyFont="1" applyAlignment="1">
      <alignment horizontal="center" vertical="center"/>
    </xf>
  </cellXfs>
  <cellStyles count="3">
    <cellStyle name="Currency" xfId="1" builtinId="4"/>
    <cellStyle name="Normal" xfId="0" builtinId="0"/>
    <cellStyle name="Normal 2" xfId="2" xr:uid="{1408D1A9-52CF-47EF-BFF3-83D171F5DB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5F359-83A5-4CB3-8F56-9C53DEDC2B22}">
  <sheetPr>
    <pageSetUpPr fitToPage="1"/>
  </sheetPr>
  <dimension ref="A1:E189"/>
  <sheetViews>
    <sheetView tabSelected="1" topLeftCell="B1" zoomScale="88" zoomScaleNormal="88" workbookViewId="0">
      <selection activeCell="B1" sqref="B1"/>
    </sheetView>
  </sheetViews>
  <sheetFormatPr defaultColWidth="9.140625" defaultRowHeight="14.25" x14ac:dyDescent="0.2"/>
  <cols>
    <col min="1" max="1" width="13" style="5" customWidth="1"/>
    <col min="2" max="2" width="89.42578125" style="10" customWidth="1"/>
    <col min="3" max="3" width="15.7109375" style="4" customWidth="1"/>
    <col min="4" max="4" width="15.7109375" style="106" customWidth="1"/>
    <col min="5" max="16384" width="9.140625" style="6"/>
  </cols>
  <sheetData>
    <row r="1" spans="1:5" ht="30" customHeight="1" x14ac:dyDescent="0.2">
      <c r="A1" s="25"/>
      <c r="B1" s="26" t="s">
        <v>0</v>
      </c>
      <c r="C1" s="27"/>
      <c r="D1" s="107"/>
    </row>
    <row r="2" spans="1:5" ht="21" customHeight="1" x14ac:dyDescent="0.2">
      <c r="A2" s="35"/>
      <c r="B2" s="32" t="s">
        <v>1</v>
      </c>
      <c r="C2" s="36"/>
      <c r="D2" s="108"/>
    </row>
    <row r="3" spans="1:5" ht="21" customHeight="1" x14ac:dyDescent="0.2">
      <c r="A3" s="33" t="s">
        <v>3</v>
      </c>
      <c r="B3" s="32" t="s">
        <v>4</v>
      </c>
      <c r="C3" s="34" t="s">
        <v>2</v>
      </c>
      <c r="D3" s="109" t="s">
        <v>120</v>
      </c>
    </row>
    <row r="4" spans="1:5" s="7" customFormat="1" ht="25.5" customHeight="1" x14ac:dyDescent="0.2">
      <c r="A4" s="13">
        <v>2</v>
      </c>
      <c r="B4" s="14" t="s">
        <v>166</v>
      </c>
      <c r="C4" s="12" t="s">
        <v>5</v>
      </c>
      <c r="D4" s="103">
        <v>0</v>
      </c>
      <c r="E4" s="2"/>
    </row>
    <row r="5" spans="1:5" ht="25.5" customHeight="1" x14ac:dyDescent="0.2">
      <c r="A5" s="13">
        <v>1</v>
      </c>
      <c r="B5" s="14" t="s">
        <v>200</v>
      </c>
      <c r="C5" s="15" t="s">
        <v>293</v>
      </c>
      <c r="D5" s="103">
        <v>0</v>
      </c>
      <c r="E5" s="1"/>
    </row>
    <row r="6" spans="1:5" ht="25.5" customHeight="1" x14ac:dyDescent="0.2">
      <c r="A6" s="13">
        <v>2</v>
      </c>
      <c r="B6" s="21" t="s">
        <v>290</v>
      </c>
      <c r="C6" s="16" t="s">
        <v>6</v>
      </c>
      <c r="D6" s="103">
        <v>0</v>
      </c>
      <c r="E6" s="79"/>
    </row>
    <row r="7" spans="1:5" ht="25.5" customHeight="1" x14ac:dyDescent="0.2">
      <c r="A7" s="13">
        <v>1</v>
      </c>
      <c r="B7" s="81" t="s">
        <v>172</v>
      </c>
      <c r="C7" s="15" t="s">
        <v>10</v>
      </c>
      <c r="D7" s="103">
        <v>0</v>
      </c>
      <c r="E7" s="1"/>
    </row>
    <row r="8" spans="1:5" ht="25.5" customHeight="1" x14ac:dyDescent="0.2">
      <c r="A8" s="13">
        <v>1</v>
      </c>
      <c r="B8" s="14" t="s">
        <v>167</v>
      </c>
      <c r="C8" s="15" t="s">
        <v>7</v>
      </c>
      <c r="D8" s="103">
        <v>0</v>
      </c>
      <c r="E8" s="1"/>
    </row>
    <row r="9" spans="1:5" ht="25.5" customHeight="1" x14ac:dyDescent="0.2">
      <c r="A9" s="13">
        <v>1</v>
      </c>
      <c r="B9" s="17" t="s">
        <v>9</v>
      </c>
      <c r="C9" s="15" t="s">
        <v>10</v>
      </c>
      <c r="D9" s="103">
        <v>0</v>
      </c>
      <c r="E9" s="1"/>
    </row>
    <row r="10" spans="1:5" ht="25.5" customHeight="1" x14ac:dyDescent="0.2">
      <c r="A10" s="13">
        <v>1</v>
      </c>
      <c r="B10" s="14" t="s">
        <v>168</v>
      </c>
      <c r="C10" s="15" t="s">
        <v>10</v>
      </c>
      <c r="D10" s="103">
        <v>0</v>
      </c>
      <c r="E10" s="1"/>
    </row>
    <row r="11" spans="1:5" ht="25.5" customHeight="1" x14ac:dyDescent="0.2">
      <c r="A11" s="13">
        <v>3</v>
      </c>
      <c r="B11" s="18" t="s">
        <v>169</v>
      </c>
      <c r="C11" s="15" t="s">
        <v>10</v>
      </c>
      <c r="D11" s="103">
        <v>0</v>
      </c>
      <c r="E11" s="1"/>
    </row>
    <row r="12" spans="1:5" ht="25.5" customHeight="1" x14ac:dyDescent="0.2">
      <c r="A12" s="13">
        <v>1</v>
      </c>
      <c r="B12" s="14" t="s">
        <v>11</v>
      </c>
      <c r="C12" s="15" t="s">
        <v>12</v>
      </c>
      <c r="D12" s="103">
        <v>0</v>
      </c>
      <c r="E12" s="1"/>
    </row>
    <row r="13" spans="1:5" ht="25.5" customHeight="1" x14ac:dyDescent="0.2">
      <c r="A13" s="13">
        <v>1</v>
      </c>
      <c r="B13" s="14" t="s">
        <v>248</v>
      </c>
      <c r="C13" s="15" t="s">
        <v>12</v>
      </c>
      <c r="D13" s="103">
        <v>0</v>
      </c>
      <c r="E13" s="1"/>
    </row>
    <row r="14" spans="1:5" s="8" customFormat="1" ht="25.5" customHeight="1" x14ac:dyDescent="0.2">
      <c r="A14" s="19">
        <v>1</v>
      </c>
      <c r="B14" s="18" t="s">
        <v>170</v>
      </c>
      <c r="C14" s="12" t="s">
        <v>12</v>
      </c>
      <c r="D14" s="103">
        <v>0</v>
      </c>
      <c r="E14" s="3"/>
    </row>
    <row r="15" spans="1:5" ht="25.5" customHeight="1" x14ac:dyDescent="0.2">
      <c r="A15" s="13">
        <v>1</v>
      </c>
      <c r="B15" s="14" t="s">
        <v>251</v>
      </c>
      <c r="C15" s="15" t="s">
        <v>12</v>
      </c>
      <c r="D15" s="103">
        <v>0</v>
      </c>
      <c r="E15" s="1"/>
    </row>
    <row r="16" spans="1:5" ht="25.5" customHeight="1" x14ac:dyDescent="0.2">
      <c r="A16" s="13">
        <v>4</v>
      </c>
      <c r="B16" s="14" t="s">
        <v>171</v>
      </c>
      <c r="C16" s="15" t="s">
        <v>12</v>
      </c>
      <c r="D16" s="103">
        <v>0</v>
      </c>
      <c r="E16" s="1"/>
    </row>
    <row r="17" spans="1:5" s="72" customFormat="1" ht="25.5" customHeight="1" x14ac:dyDescent="0.2">
      <c r="A17" s="13">
        <v>3</v>
      </c>
      <c r="B17" s="14" t="s">
        <v>255</v>
      </c>
      <c r="C17" s="15" t="s">
        <v>294</v>
      </c>
      <c r="D17" s="103">
        <v>0</v>
      </c>
      <c r="E17" s="1"/>
    </row>
    <row r="18" spans="1:5" ht="25.5" customHeight="1" x14ac:dyDescent="0.2">
      <c r="A18" s="13">
        <v>2</v>
      </c>
      <c r="B18" s="21" t="s">
        <v>209</v>
      </c>
      <c r="C18" s="15" t="s">
        <v>8</v>
      </c>
      <c r="D18" s="103">
        <v>0</v>
      </c>
      <c r="E18" s="1"/>
    </row>
    <row r="19" spans="1:5" ht="25.5" customHeight="1" x14ac:dyDescent="0.2">
      <c r="A19" s="13">
        <v>3</v>
      </c>
      <c r="B19" s="14" t="s">
        <v>13</v>
      </c>
      <c r="C19" s="15" t="s">
        <v>109</v>
      </c>
      <c r="D19" s="103">
        <v>0</v>
      </c>
      <c r="E19" s="1"/>
    </row>
    <row r="20" spans="1:5" ht="25.5" customHeight="1" x14ac:dyDescent="0.2">
      <c r="A20" s="13">
        <v>1</v>
      </c>
      <c r="B20" s="18" t="s">
        <v>252</v>
      </c>
      <c r="C20" s="15">
        <v>44917</v>
      </c>
      <c r="D20" s="103">
        <v>0</v>
      </c>
      <c r="E20" s="1"/>
    </row>
    <row r="21" spans="1:5" s="72" customFormat="1" ht="25.5" customHeight="1" x14ac:dyDescent="0.2">
      <c r="A21" s="13">
        <v>2</v>
      </c>
      <c r="B21" s="14" t="s">
        <v>254</v>
      </c>
      <c r="C21" s="15" t="s">
        <v>108</v>
      </c>
      <c r="D21" s="103">
        <v>0</v>
      </c>
      <c r="E21" s="1"/>
    </row>
    <row r="22" spans="1:5" ht="25.5" customHeight="1" x14ac:dyDescent="0.2">
      <c r="A22" s="13">
        <v>1</v>
      </c>
      <c r="B22" s="14" t="s">
        <v>173</v>
      </c>
      <c r="C22" s="15" t="s">
        <v>108</v>
      </c>
      <c r="D22" s="103">
        <v>0</v>
      </c>
      <c r="E22" s="1"/>
    </row>
    <row r="23" spans="1:5" s="8" customFormat="1" ht="25.5" customHeight="1" x14ac:dyDescent="0.2">
      <c r="A23" s="19">
        <v>1</v>
      </c>
      <c r="B23" s="18" t="s">
        <v>272</v>
      </c>
      <c r="C23" s="12">
        <v>44927</v>
      </c>
      <c r="D23" s="104">
        <v>0</v>
      </c>
      <c r="E23" s="3"/>
    </row>
    <row r="24" spans="1:5" s="72" customFormat="1" ht="25.5" customHeight="1" x14ac:dyDescent="0.2">
      <c r="A24" s="13">
        <v>3</v>
      </c>
      <c r="B24" s="18" t="s">
        <v>225</v>
      </c>
      <c r="C24" s="15" t="s">
        <v>226</v>
      </c>
      <c r="D24" s="103">
        <v>0</v>
      </c>
      <c r="E24" s="1"/>
    </row>
    <row r="25" spans="1:5" s="76" customFormat="1" ht="25.5" customHeight="1" x14ac:dyDescent="0.2">
      <c r="A25" s="13">
        <v>1</v>
      </c>
      <c r="B25" s="18" t="s">
        <v>283</v>
      </c>
      <c r="C25" s="15" t="s">
        <v>282</v>
      </c>
      <c r="D25" s="103">
        <v>0</v>
      </c>
      <c r="E25" s="1"/>
    </row>
    <row r="26" spans="1:5" ht="25.5" customHeight="1" x14ac:dyDescent="0.2">
      <c r="A26" s="13">
        <v>1</v>
      </c>
      <c r="B26" s="14" t="s">
        <v>258</v>
      </c>
      <c r="C26" s="15">
        <v>44980</v>
      </c>
      <c r="D26" s="103">
        <v>0</v>
      </c>
      <c r="E26" s="1"/>
    </row>
    <row r="27" spans="1:5" s="78" customFormat="1" ht="25.5" customHeight="1" x14ac:dyDescent="0.2">
      <c r="A27" s="13">
        <v>1</v>
      </c>
      <c r="B27" s="14" t="s">
        <v>270</v>
      </c>
      <c r="C27" s="15">
        <v>44980</v>
      </c>
      <c r="D27" s="103">
        <v>0</v>
      </c>
      <c r="E27" s="1"/>
    </row>
    <row r="28" spans="1:5" s="76" customFormat="1" ht="25.5" customHeight="1" x14ac:dyDescent="0.2">
      <c r="A28" s="13">
        <v>1</v>
      </c>
      <c r="B28" s="14" t="s">
        <v>263</v>
      </c>
      <c r="C28" s="15">
        <v>44980</v>
      </c>
      <c r="D28" s="103">
        <v>0</v>
      </c>
      <c r="E28" s="1"/>
    </row>
    <row r="29" spans="1:5" ht="25.5" customHeight="1" x14ac:dyDescent="0.2">
      <c r="A29" s="13">
        <v>1</v>
      </c>
      <c r="B29" s="14" t="s">
        <v>14</v>
      </c>
      <c r="C29" s="15" t="s">
        <v>15</v>
      </c>
      <c r="D29" s="103">
        <v>0</v>
      </c>
      <c r="E29" s="1"/>
    </row>
    <row r="30" spans="1:5" s="9" customFormat="1" ht="25.5" customHeight="1" x14ac:dyDescent="0.2">
      <c r="A30" s="22">
        <v>1</v>
      </c>
      <c r="B30" s="21" t="s">
        <v>280</v>
      </c>
      <c r="C30" s="16" t="s">
        <v>15</v>
      </c>
      <c r="D30" s="105">
        <v>0</v>
      </c>
      <c r="E30" s="80"/>
    </row>
    <row r="31" spans="1:5" ht="25.5" customHeight="1" x14ac:dyDescent="0.2">
      <c r="A31" s="13">
        <v>3</v>
      </c>
      <c r="B31" s="14" t="s">
        <v>16</v>
      </c>
      <c r="C31" s="15" t="s">
        <v>15</v>
      </c>
      <c r="D31" s="103">
        <v>0</v>
      </c>
      <c r="E31" s="1"/>
    </row>
    <row r="32" spans="1:5" ht="25.5" customHeight="1" x14ac:dyDescent="0.2">
      <c r="A32" s="13">
        <v>3</v>
      </c>
      <c r="B32" s="14" t="s">
        <v>17</v>
      </c>
      <c r="C32" s="15">
        <v>44986</v>
      </c>
      <c r="D32" s="103">
        <v>0</v>
      </c>
      <c r="E32" s="1"/>
    </row>
    <row r="33" spans="1:5" ht="25.5" customHeight="1" x14ac:dyDescent="0.2">
      <c r="A33" s="13">
        <v>3</v>
      </c>
      <c r="B33" s="14" t="s">
        <v>18</v>
      </c>
      <c r="C33" s="15">
        <v>44986</v>
      </c>
      <c r="D33" s="103">
        <v>0</v>
      </c>
      <c r="E33" s="1"/>
    </row>
    <row r="34" spans="1:5" ht="25.5" customHeight="1" x14ac:dyDescent="0.2">
      <c r="A34" s="13">
        <v>3</v>
      </c>
      <c r="B34" s="14" t="s">
        <v>174</v>
      </c>
      <c r="C34" s="15" t="s">
        <v>23</v>
      </c>
      <c r="D34" s="103">
        <v>0</v>
      </c>
      <c r="E34" s="1"/>
    </row>
    <row r="35" spans="1:5" ht="25.5" customHeight="1" x14ac:dyDescent="0.2">
      <c r="A35" s="13">
        <v>3</v>
      </c>
      <c r="B35" s="14" t="s">
        <v>175</v>
      </c>
      <c r="C35" s="15" t="s">
        <v>19</v>
      </c>
      <c r="D35" s="103">
        <v>0</v>
      </c>
      <c r="E35" s="1"/>
    </row>
    <row r="36" spans="1:5" ht="25.5" customHeight="1" x14ac:dyDescent="0.2">
      <c r="A36" s="13">
        <v>3</v>
      </c>
      <c r="B36" s="14" t="s">
        <v>20</v>
      </c>
      <c r="C36" s="15" t="s">
        <v>19</v>
      </c>
      <c r="D36" s="103">
        <v>0</v>
      </c>
      <c r="E36" s="1"/>
    </row>
    <row r="37" spans="1:5" ht="25.5" customHeight="1" x14ac:dyDescent="0.2">
      <c r="A37" s="13">
        <v>5</v>
      </c>
      <c r="B37" s="14" t="s">
        <v>21</v>
      </c>
      <c r="C37" s="15" t="s">
        <v>19</v>
      </c>
      <c r="D37" s="103">
        <v>0</v>
      </c>
      <c r="E37" s="1"/>
    </row>
    <row r="38" spans="1:5" ht="47.25" customHeight="1" x14ac:dyDescent="0.2">
      <c r="A38" s="13">
        <v>5</v>
      </c>
      <c r="B38" s="14" t="s">
        <v>22</v>
      </c>
      <c r="C38" s="15" t="s">
        <v>23</v>
      </c>
      <c r="D38" s="103">
        <v>0</v>
      </c>
      <c r="E38" s="1"/>
    </row>
    <row r="39" spans="1:5" ht="25.5" customHeight="1" x14ac:dyDescent="0.2">
      <c r="A39" s="13">
        <v>5</v>
      </c>
      <c r="B39" s="14" t="s">
        <v>24</v>
      </c>
      <c r="C39" s="15" t="s">
        <v>23</v>
      </c>
      <c r="D39" s="103">
        <v>0</v>
      </c>
      <c r="E39" s="1"/>
    </row>
    <row r="40" spans="1:5" ht="25.5" customHeight="1" x14ac:dyDescent="0.2">
      <c r="A40" s="13">
        <v>3</v>
      </c>
      <c r="B40" s="14" t="s">
        <v>25</v>
      </c>
      <c r="C40" s="15" t="s">
        <v>26</v>
      </c>
      <c r="D40" s="103">
        <v>0</v>
      </c>
      <c r="E40" s="1"/>
    </row>
    <row r="41" spans="1:5" ht="25.5" customHeight="1" x14ac:dyDescent="0.2">
      <c r="A41" s="13">
        <v>4</v>
      </c>
      <c r="B41" s="14" t="s">
        <v>27</v>
      </c>
      <c r="C41" s="15" t="s">
        <v>28</v>
      </c>
      <c r="D41" s="103">
        <v>0</v>
      </c>
      <c r="E41" s="1"/>
    </row>
    <row r="42" spans="1:5" s="9" customFormat="1" ht="25.5" customHeight="1" x14ac:dyDescent="0.2">
      <c r="A42" s="22">
        <v>1</v>
      </c>
      <c r="B42" s="21" t="s">
        <v>278</v>
      </c>
      <c r="C42" s="16" t="s">
        <v>279</v>
      </c>
      <c r="D42" s="105">
        <v>0</v>
      </c>
      <c r="E42" s="80"/>
    </row>
    <row r="43" spans="1:5" ht="25.5" customHeight="1" x14ac:dyDescent="0.2">
      <c r="A43" s="13">
        <v>5</v>
      </c>
      <c r="B43" s="14" t="s">
        <v>229</v>
      </c>
      <c r="C43" s="15" t="s">
        <v>31</v>
      </c>
      <c r="D43" s="103">
        <v>0</v>
      </c>
      <c r="E43" s="1"/>
    </row>
    <row r="44" spans="1:5" ht="25.5" customHeight="1" x14ac:dyDescent="0.2">
      <c r="A44" s="13">
        <v>1</v>
      </c>
      <c r="B44" s="14" t="s">
        <v>105</v>
      </c>
      <c r="C44" s="15" t="s">
        <v>31</v>
      </c>
      <c r="D44" s="103">
        <v>0</v>
      </c>
      <c r="E44" s="1"/>
    </row>
    <row r="45" spans="1:5" ht="25.5" customHeight="1" x14ac:dyDescent="0.2">
      <c r="A45" s="13">
        <v>3</v>
      </c>
      <c r="B45" s="14" t="s">
        <v>29</v>
      </c>
      <c r="C45" s="15">
        <v>45100</v>
      </c>
      <c r="D45" s="103">
        <v>0</v>
      </c>
      <c r="E45" s="1"/>
    </row>
    <row r="46" spans="1:5" ht="25.5" customHeight="1" x14ac:dyDescent="0.2">
      <c r="A46" s="13">
        <v>1</v>
      </c>
      <c r="B46" s="14" t="s">
        <v>30</v>
      </c>
      <c r="C46" s="15" t="s">
        <v>31</v>
      </c>
      <c r="D46" s="103">
        <v>0</v>
      </c>
      <c r="E46" s="1"/>
    </row>
    <row r="47" spans="1:5" ht="25.5" customHeight="1" x14ac:dyDescent="0.2">
      <c r="A47" s="13">
        <v>1</v>
      </c>
      <c r="B47" s="14" t="s">
        <v>32</v>
      </c>
      <c r="C47" s="15" t="s">
        <v>31</v>
      </c>
      <c r="D47" s="103">
        <v>0</v>
      </c>
      <c r="E47" s="1"/>
    </row>
    <row r="48" spans="1:5" s="72" customFormat="1" ht="25.5" customHeight="1" x14ac:dyDescent="0.2">
      <c r="A48" s="13">
        <v>1</v>
      </c>
      <c r="B48" s="14" t="s">
        <v>189</v>
      </c>
      <c r="C48" s="15" t="s">
        <v>31</v>
      </c>
      <c r="D48" s="103">
        <v>0</v>
      </c>
      <c r="E48" s="1"/>
    </row>
    <row r="49" spans="1:5" ht="25.5" customHeight="1" x14ac:dyDescent="0.2">
      <c r="A49" s="13">
        <v>1</v>
      </c>
      <c r="B49" s="14" t="s">
        <v>188</v>
      </c>
      <c r="C49" s="15">
        <v>45130</v>
      </c>
      <c r="D49" s="103">
        <v>0</v>
      </c>
      <c r="E49" s="1"/>
    </row>
    <row r="50" spans="1:5" ht="25.5" customHeight="1" x14ac:dyDescent="0.2">
      <c r="A50" s="13">
        <v>1</v>
      </c>
      <c r="B50" s="14" t="s">
        <v>284</v>
      </c>
      <c r="C50" s="15">
        <v>45108</v>
      </c>
      <c r="D50" s="103">
        <v>0</v>
      </c>
      <c r="E50" s="1"/>
    </row>
    <row r="51" spans="1:5" ht="25.5" customHeight="1" x14ac:dyDescent="0.2">
      <c r="A51" s="13">
        <v>1</v>
      </c>
      <c r="B51" s="14" t="s">
        <v>190</v>
      </c>
      <c r="C51" s="15">
        <v>45108</v>
      </c>
      <c r="D51" s="103">
        <v>0</v>
      </c>
      <c r="E51" s="1"/>
    </row>
    <row r="52" spans="1:5" ht="25.5" customHeight="1" x14ac:dyDescent="0.2">
      <c r="A52" s="13">
        <v>5</v>
      </c>
      <c r="B52" s="14" t="s">
        <v>35</v>
      </c>
      <c r="C52" s="15">
        <v>45130</v>
      </c>
      <c r="D52" s="103">
        <v>0</v>
      </c>
      <c r="E52" s="1"/>
    </row>
    <row r="53" spans="1:5" ht="25.5" customHeight="1" x14ac:dyDescent="0.2">
      <c r="A53" s="13">
        <v>5</v>
      </c>
      <c r="B53" s="14" t="s">
        <v>178</v>
      </c>
      <c r="C53" s="15">
        <v>45130</v>
      </c>
      <c r="D53" s="103">
        <v>0</v>
      </c>
      <c r="E53" s="1"/>
    </row>
    <row r="54" spans="1:5" ht="21" customHeight="1" x14ac:dyDescent="0.2">
      <c r="A54" s="25"/>
      <c r="B54" s="28" t="s">
        <v>33</v>
      </c>
      <c r="C54" s="27"/>
      <c r="D54" s="107">
        <f>SUM(D4:D53)</f>
        <v>0</v>
      </c>
    </row>
    <row r="55" spans="1:5" ht="21" customHeight="1" x14ac:dyDescent="0.2">
      <c r="A55" s="31"/>
      <c r="B55" s="32" t="s">
        <v>34</v>
      </c>
      <c r="C55" s="20"/>
      <c r="D55" s="110"/>
    </row>
    <row r="56" spans="1:5" ht="25.5" customHeight="1" x14ac:dyDescent="0.2">
      <c r="A56" s="13">
        <v>1</v>
      </c>
      <c r="B56" s="18" t="s">
        <v>264</v>
      </c>
      <c r="C56" s="15">
        <v>45161</v>
      </c>
      <c r="D56" s="103">
        <v>0</v>
      </c>
    </row>
    <row r="57" spans="1:5" s="78" customFormat="1" ht="25.5" customHeight="1" x14ac:dyDescent="0.2">
      <c r="A57" s="13">
        <v>1</v>
      </c>
      <c r="B57" s="18" t="s">
        <v>285</v>
      </c>
      <c r="C57" s="15">
        <v>45139</v>
      </c>
      <c r="D57" s="103">
        <v>0</v>
      </c>
    </row>
    <row r="58" spans="1:5" ht="25.5" customHeight="1" x14ac:dyDescent="0.2">
      <c r="A58" s="13">
        <v>5</v>
      </c>
      <c r="B58" s="14" t="s">
        <v>230</v>
      </c>
      <c r="C58" s="15" t="s">
        <v>97</v>
      </c>
      <c r="D58" s="103">
        <v>0</v>
      </c>
    </row>
    <row r="59" spans="1:5" ht="25.5" customHeight="1" x14ac:dyDescent="0.2">
      <c r="A59" s="13">
        <v>5</v>
      </c>
      <c r="B59" s="14" t="s">
        <v>35</v>
      </c>
      <c r="C59" s="15" t="s">
        <v>106</v>
      </c>
      <c r="D59" s="103">
        <v>0</v>
      </c>
    </row>
    <row r="60" spans="1:5" ht="25.5" customHeight="1" x14ac:dyDescent="0.2">
      <c r="A60" s="13">
        <v>5</v>
      </c>
      <c r="B60" s="14" t="s">
        <v>36</v>
      </c>
      <c r="C60" s="15" t="s">
        <v>97</v>
      </c>
      <c r="D60" s="103">
        <v>0</v>
      </c>
    </row>
    <row r="61" spans="1:5" ht="25.5" customHeight="1" x14ac:dyDescent="0.2">
      <c r="A61" s="13">
        <v>5</v>
      </c>
      <c r="B61" s="14" t="s">
        <v>37</v>
      </c>
      <c r="C61" s="15" t="s">
        <v>106</v>
      </c>
      <c r="D61" s="103">
        <v>0</v>
      </c>
    </row>
    <row r="62" spans="1:5" ht="25.5" customHeight="1" x14ac:dyDescent="0.2">
      <c r="A62" s="13">
        <v>5</v>
      </c>
      <c r="B62" s="14" t="s">
        <v>107</v>
      </c>
      <c r="C62" s="15" t="s">
        <v>97</v>
      </c>
      <c r="D62" s="103">
        <v>0</v>
      </c>
    </row>
    <row r="63" spans="1:5" s="9" customFormat="1" ht="25.5" customHeight="1" x14ac:dyDescent="0.2">
      <c r="A63" s="22">
        <v>4</v>
      </c>
      <c r="B63" s="21" t="s">
        <v>265</v>
      </c>
      <c r="C63" s="16">
        <v>45161</v>
      </c>
      <c r="D63" s="103">
        <v>0</v>
      </c>
    </row>
    <row r="64" spans="1:5" s="9" customFormat="1" ht="25.5" customHeight="1" x14ac:dyDescent="0.2">
      <c r="A64" s="22">
        <v>4</v>
      </c>
      <c r="B64" s="18" t="s">
        <v>38</v>
      </c>
      <c r="C64" s="16">
        <v>45162</v>
      </c>
      <c r="D64" s="103">
        <v>0</v>
      </c>
    </row>
    <row r="65" spans="1:4" s="8" customFormat="1" ht="25.5" customHeight="1" x14ac:dyDescent="0.2">
      <c r="A65" s="19">
        <v>2</v>
      </c>
      <c r="B65" s="21" t="s">
        <v>291</v>
      </c>
      <c r="C65" s="12" t="s">
        <v>97</v>
      </c>
      <c r="D65" s="103">
        <v>0</v>
      </c>
    </row>
    <row r="66" spans="1:4" ht="25.5" customHeight="1" x14ac:dyDescent="0.2">
      <c r="A66" s="13">
        <v>1</v>
      </c>
      <c r="B66" s="14" t="s">
        <v>210</v>
      </c>
      <c r="C66" s="16" t="s">
        <v>39</v>
      </c>
      <c r="D66" s="103">
        <v>0</v>
      </c>
    </row>
    <row r="67" spans="1:4" ht="25.5" customHeight="1" x14ac:dyDescent="0.2">
      <c r="A67" s="13">
        <v>1</v>
      </c>
      <c r="B67" s="14" t="s">
        <v>211</v>
      </c>
      <c r="C67" s="16" t="s">
        <v>39</v>
      </c>
      <c r="D67" s="103">
        <v>0</v>
      </c>
    </row>
    <row r="68" spans="1:4" ht="25.5" customHeight="1" x14ac:dyDescent="0.2">
      <c r="A68" s="13">
        <v>4</v>
      </c>
      <c r="B68" s="14" t="s">
        <v>212</v>
      </c>
      <c r="C68" s="16" t="s">
        <v>39</v>
      </c>
      <c r="D68" s="103">
        <v>0</v>
      </c>
    </row>
    <row r="69" spans="1:4" ht="41.25" customHeight="1" x14ac:dyDescent="0.2">
      <c r="A69" s="13">
        <v>4</v>
      </c>
      <c r="B69" s="14" t="s">
        <v>213</v>
      </c>
      <c r="C69" s="16" t="s">
        <v>39</v>
      </c>
      <c r="D69" s="103">
        <v>0</v>
      </c>
    </row>
    <row r="70" spans="1:4" ht="25.5" customHeight="1" x14ac:dyDescent="0.2">
      <c r="A70" s="13">
        <v>4</v>
      </c>
      <c r="B70" s="14" t="s">
        <v>214</v>
      </c>
      <c r="C70" s="16" t="s">
        <v>39</v>
      </c>
      <c r="D70" s="103">
        <v>0</v>
      </c>
    </row>
    <row r="71" spans="1:4" s="72" customFormat="1" ht="25.5" customHeight="1" x14ac:dyDescent="0.2">
      <c r="A71" s="13">
        <v>1</v>
      </c>
      <c r="B71" s="14" t="s">
        <v>243</v>
      </c>
      <c r="C71" s="15" t="s">
        <v>245</v>
      </c>
      <c r="D71" s="103">
        <v>0</v>
      </c>
    </row>
    <row r="72" spans="1:4" ht="25.5" customHeight="1" x14ac:dyDescent="0.2">
      <c r="A72" s="13">
        <v>4</v>
      </c>
      <c r="B72" s="14" t="s">
        <v>235</v>
      </c>
      <c r="C72" s="16" t="s">
        <v>218</v>
      </c>
      <c r="D72" s="103">
        <v>0</v>
      </c>
    </row>
    <row r="73" spans="1:4" ht="25.5" customHeight="1" x14ac:dyDescent="0.2">
      <c r="A73" s="13">
        <v>1</v>
      </c>
      <c r="B73" s="14" t="s">
        <v>197</v>
      </c>
      <c r="C73" s="15" t="s">
        <v>40</v>
      </c>
      <c r="D73" s="103">
        <v>0</v>
      </c>
    </row>
    <row r="74" spans="1:4" s="72" customFormat="1" ht="25.5" customHeight="1" x14ac:dyDescent="0.2">
      <c r="A74" s="13">
        <v>1</v>
      </c>
      <c r="B74" s="18" t="s">
        <v>266</v>
      </c>
      <c r="C74" s="15" t="s">
        <v>245</v>
      </c>
      <c r="D74" s="103">
        <v>0</v>
      </c>
    </row>
    <row r="75" spans="1:4" ht="25.5" customHeight="1" x14ac:dyDescent="0.2">
      <c r="A75" s="13">
        <v>1</v>
      </c>
      <c r="B75" s="14" t="s">
        <v>183</v>
      </c>
      <c r="C75" s="15" t="s">
        <v>245</v>
      </c>
      <c r="D75" s="103">
        <v>0</v>
      </c>
    </row>
    <row r="76" spans="1:4" ht="25.5" customHeight="1" x14ac:dyDescent="0.2">
      <c r="A76" s="13">
        <v>4</v>
      </c>
      <c r="B76" s="14" t="s">
        <v>193</v>
      </c>
      <c r="C76" s="15" t="s">
        <v>41</v>
      </c>
      <c r="D76" s="103">
        <v>0</v>
      </c>
    </row>
    <row r="77" spans="1:4" ht="25.5" customHeight="1" x14ac:dyDescent="0.2">
      <c r="A77" s="13">
        <v>1</v>
      </c>
      <c r="B77" s="18" t="s">
        <v>194</v>
      </c>
      <c r="C77" s="12" t="s">
        <v>41</v>
      </c>
      <c r="D77" s="103">
        <v>0</v>
      </c>
    </row>
    <row r="78" spans="1:4" ht="25.5" customHeight="1" x14ac:dyDescent="0.2">
      <c r="A78" s="13">
        <v>1</v>
      </c>
      <c r="B78" s="14" t="s">
        <v>42</v>
      </c>
      <c r="C78" s="15" t="s">
        <v>44</v>
      </c>
      <c r="D78" s="103">
        <v>0</v>
      </c>
    </row>
    <row r="79" spans="1:4" ht="25.5" customHeight="1" x14ac:dyDescent="0.2">
      <c r="A79" s="13">
        <v>1</v>
      </c>
      <c r="B79" s="14" t="s">
        <v>43</v>
      </c>
      <c r="C79" s="15" t="s">
        <v>44</v>
      </c>
      <c r="D79" s="103">
        <v>0</v>
      </c>
    </row>
    <row r="80" spans="1:4" ht="25.5" customHeight="1" x14ac:dyDescent="0.2">
      <c r="A80" s="13">
        <v>1</v>
      </c>
      <c r="B80" s="18" t="s">
        <v>246</v>
      </c>
      <c r="C80" s="15" t="s">
        <v>44</v>
      </c>
      <c r="D80" s="103">
        <v>0</v>
      </c>
    </row>
    <row r="81" spans="1:4" ht="25.5" customHeight="1" x14ac:dyDescent="0.2">
      <c r="A81" s="13">
        <v>3</v>
      </c>
      <c r="B81" s="18" t="s">
        <v>45</v>
      </c>
      <c r="C81" s="15" t="s">
        <v>44</v>
      </c>
      <c r="D81" s="103">
        <v>0</v>
      </c>
    </row>
    <row r="82" spans="1:4" ht="37.5" customHeight="1" x14ac:dyDescent="0.2">
      <c r="A82" s="13">
        <v>2</v>
      </c>
      <c r="B82" s="18" t="s">
        <v>262</v>
      </c>
      <c r="C82" s="15">
        <v>45253</v>
      </c>
      <c r="D82" s="103">
        <v>0</v>
      </c>
    </row>
    <row r="83" spans="1:4" ht="25.5" customHeight="1" x14ac:dyDescent="0.2">
      <c r="A83" s="13">
        <v>4</v>
      </c>
      <c r="B83" s="14" t="s">
        <v>179</v>
      </c>
      <c r="C83" s="15" t="s">
        <v>180</v>
      </c>
      <c r="D83" s="103">
        <v>0</v>
      </c>
    </row>
    <row r="84" spans="1:4" ht="25.5" customHeight="1" x14ac:dyDescent="0.2">
      <c r="A84" s="13">
        <v>1</v>
      </c>
      <c r="B84" s="14" t="s">
        <v>247</v>
      </c>
      <c r="C84" s="15" t="s">
        <v>201</v>
      </c>
      <c r="D84" s="103">
        <v>0</v>
      </c>
    </row>
    <row r="85" spans="1:4" ht="25.5" customHeight="1" x14ac:dyDescent="0.2">
      <c r="A85" s="13">
        <v>1</v>
      </c>
      <c r="B85" s="14" t="s">
        <v>46</v>
      </c>
      <c r="C85" s="15" t="s">
        <v>201</v>
      </c>
      <c r="D85" s="103">
        <v>0</v>
      </c>
    </row>
    <row r="86" spans="1:4" ht="25.5" customHeight="1" x14ac:dyDescent="0.2">
      <c r="A86" s="13">
        <v>3</v>
      </c>
      <c r="B86" s="14" t="s">
        <v>256</v>
      </c>
      <c r="C86" s="15" t="s">
        <v>220</v>
      </c>
      <c r="D86" s="103">
        <v>0</v>
      </c>
    </row>
    <row r="87" spans="1:4" ht="25.5" customHeight="1" x14ac:dyDescent="0.2">
      <c r="A87" s="13">
        <v>1</v>
      </c>
      <c r="B87" s="14" t="s">
        <v>47</v>
      </c>
      <c r="C87" s="15" t="s">
        <v>201</v>
      </c>
      <c r="D87" s="103">
        <v>0</v>
      </c>
    </row>
    <row r="88" spans="1:4" ht="25.5" customHeight="1" x14ac:dyDescent="0.2">
      <c r="A88" s="13">
        <v>1</v>
      </c>
      <c r="B88" s="14" t="s">
        <v>192</v>
      </c>
      <c r="C88" s="15" t="s">
        <v>201</v>
      </c>
      <c r="D88" s="103">
        <v>0</v>
      </c>
    </row>
    <row r="89" spans="1:4" ht="25.5" customHeight="1" x14ac:dyDescent="0.2">
      <c r="A89" s="13">
        <v>4</v>
      </c>
      <c r="B89" s="14" t="s">
        <v>232</v>
      </c>
      <c r="C89" s="15" t="s">
        <v>180</v>
      </c>
      <c r="D89" s="103">
        <v>0</v>
      </c>
    </row>
    <row r="90" spans="1:4" ht="25.5" customHeight="1" x14ac:dyDescent="0.2">
      <c r="A90" s="13">
        <v>1</v>
      </c>
      <c r="B90" s="18" t="s">
        <v>267</v>
      </c>
      <c r="C90" s="15" t="s">
        <v>237</v>
      </c>
      <c r="D90" s="103">
        <v>0</v>
      </c>
    </row>
    <row r="91" spans="1:4" ht="25.5" customHeight="1" x14ac:dyDescent="0.2">
      <c r="A91" s="13">
        <v>2</v>
      </c>
      <c r="B91" s="14" t="s">
        <v>110</v>
      </c>
      <c r="C91" s="15" t="s">
        <v>220</v>
      </c>
      <c r="D91" s="103">
        <v>0</v>
      </c>
    </row>
    <row r="92" spans="1:4" s="75" customFormat="1" ht="25.5" customHeight="1" x14ac:dyDescent="0.2">
      <c r="A92" s="13">
        <v>1</v>
      </c>
      <c r="B92" s="14" t="s">
        <v>196</v>
      </c>
      <c r="C92" s="15">
        <v>45261</v>
      </c>
      <c r="D92" s="103">
        <v>0</v>
      </c>
    </row>
    <row r="93" spans="1:4" ht="25.5" customHeight="1" x14ac:dyDescent="0.2">
      <c r="A93" s="13">
        <v>3</v>
      </c>
      <c r="B93" s="14" t="s">
        <v>49</v>
      </c>
      <c r="C93" s="15" t="s">
        <v>111</v>
      </c>
      <c r="D93" s="103">
        <v>0</v>
      </c>
    </row>
    <row r="94" spans="1:4" ht="25.5" customHeight="1" x14ac:dyDescent="0.2">
      <c r="A94" s="13">
        <v>3</v>
      </c>
      <c r="B94" s="14" t="s">
        <v>195</v>
      </c>
      <c r="C94" s="15" t="s">
        <v>50</v>
      </c>
      <c r="D94" s="103">
        <v>0</v>
      </c>
    </row>
    <row r="95" spans="1:4" ht="25.5" customHeight="1" x14ac:dyDescent="0.2">
      <c r="A95" s="13">
        <v>1</v>
      </c>
      <c r="B95" s="14" t="s">
        <v>51</v>
      </c>
      <c r="C95" s="15" t="s">
        <v>52</v>
      </c>
      <c r="D95" s="103">
        <v>0</v>
      </c>
    </row>
    <row r="96" spans="1:4" ht="25.5" customHeight="1" x14ac:dyDescent="0.2">
      <c r="A96" s="13">
        <v>3</v>
      </c>
      <c r="B96" s="14" t="s">
        <v>53</v>
      </c>
      <c r="C96" s="15" t="s">
        <v>52</v>
      </c>
      <c r="D96" s="103">
        <v>0</v>
      </c>
    </row>
    <row r="97" spans="1:4" s="72" customFormat="1" ht="25.5" customHeight="1" x14ac:dyDescent="0.2">
      <c r="A97" s="13">
        <v>3</v>
      </c>
      <c r="B97" s="14" t="s">
        <v>223</v>
      </c>
      <c r="C97" s="15" t="s">
        <v>227</v>
      </c>
      <c r="D97" s="103">
        <v>0</v>
      </c>
    </row>
    <row r="98" spans="1:4" ht="25.5" customHeight="1" x14ac:dyDescent="0.2">
      <c r="A98" s="13">
        <v>2</v>
      </c>
      <c r="B98" s="14" t="s">
        <v>72</v>
      </c>
      <c r="C98" s="15" t="s">
        <v>295</v>
      </c>
      <c r="D98" s="103">
        <v>0</v>
      </c>
    </row>
    <row r="99" spans="1:4" s="77" customFormat="1" ht="25.5" customHeight="1" x14ac:dyDescent="0.2">
      <c r="A99" s="13">
        <v>1</v>
      </c>
      <c r="B99" s="14" t="s">
        <v>99</v>
      </c>
      <c r="C99" s="15">
        <v>45346</v>
      </c>
      <c r="D99" s="103">
        <v>0</v>
      </c>
    </row>
    <row r="100" spans="1:4" s="76" customFormat="1" ht="25.5" customHeight="1" x14ac:dyDescent="0.2">
      <c r="A100" s="13">
        <v>1</v>
      </c>
      <c r="B100" s="14" t="s">
        <v>263</v>
      </c>
      <c r="C100" s="15">
        <v>45345</v>
      </c>
      <c r="D100" s="103">
        <v>0</v>
      </c>
    </row>
    <row r="101" spans="1:4" ht="25.5" customHeight="1" x14ac:dyDescent="0.2">
      <c r="A101" s="13">
        <v>1</v>
      </c>
      <c r="B101" s="14" t="s">
        <v>54</v>
      </c>
      <c r="C101" s="15" t="s">
        <v>55</v>
      </c>
      <c r="D101" s="103">
        <v>0</v>
      </c>
    </row>
    <row r="102" spans="1:4" ht="25.5" customHeight="1" x14ac:dyDescent="0.2">
      <c r="A102" s="74" t="s">
        <v>261</v>
      </c>
      <c r="B102" s="14" t="s">
        <v>260</v>
      </c>
      <c r="C102" s="15" t="s">
        <v>55</v>
      </c>
      <c r="D102" s="103">
        <v>0</v>
      </c>
    </row>
    <row r="103" spans="1:4" ht="25.5" customHeight="1" x14ac:dyDescent="0.2">
      <c r="A103" s="13">
        <v>3</v>
      </c>
      <c r="B103" s="14" t="s">
        <v>259</v>
      </c>
      <c r="C103" s="15" t="s">
        <v>55</v>
      </c>
      <c r="D103" s="103">
        <v>0</v>
      </c>
    </row>
    <row r="104" spans="1:4" ht="25.5" customHeight="1" x14ac:dyDescent="0.2">
      <c r="A104" s="13">
        <v>3</v>
      </c>
      <c r="B104" s="14" t="s">
        <v>56</v>
      </c>
      <c r="C104" s="15" t="s">
        <v>57</v>
      </c>
      <c r="D104" s="103">
        <v>0</v>
      </c>
    </row>
    <row r="105" spans="1:4" ht="25.5" customHeight="1" x14ac:dyDescent="0.2">
      <c r="A105" s="13">
        <v>3</v>
      </c>
      <c r="B105" s="14" t="s">
        <v>58</v>
      </c>
      <c r="C105" s="15" t="s">
        <v>59</v>
      </c>
      <c r="D105" s="103">
        <v>0</v>
      </c>
    </row>
    <row r="106" spans="1:4" ht="25.5" customHeight="1" x14ac:dyDescent="0.2">
      <c r="A106" s="13">
        <v>1</v>
      </c>
      <c r="B106" s="14" t="s">
        <v>60</v>
      </c>
      <c r="C106" s="15" t="s">
        <v>61</v>
      </c>
      <c r="D106" s="103">
        <v>0</v>
      </c>
    </row>
    <row r="107" spans="1:4" ht="25.5" customHeight="1" x14ac:dyDescent="0.2">
      <c r="A107" s="13">
        <v>1</v>
      </c>
      <c r="B107" s="14" t="s">
        <v>204</v>
      </c>
      <c r="C107" s="15" t="s">
        <v>62</v>
      </c>
      <c r="D107" s="103">
        <v>0</v>
      </c>
    </row>
    <row r="108" spans="1:4" s="9" customFormat="1" ht="25.5" customHeight="1" x14ac:dyDescent="0.2">
      <c r="A108" s="22">
        <v>1</v>
      </c>
      <c r="B108" s="21" t="s">
        <v>205</v>
      </c>
      <c r="C108" s="16" t="s">
        <v>65</v>
      </c>
      <c r="D108" s="103">
        <v>0</v>
      </c>
    </row>
    <row r="109" spans="1:4" ht="25.5" customHeight="1" x14ac:dyDescent="0.2">
      <c r="A109" s="22">
        <v>1</v>
      </c>
      <c r="B109" s="14" t="s">
        <v>63</v>
      </c>
      <c r="C109" s="15" t="s">
        <v>62</v>
      </c>
      <c r="D109" s="103">
        <v>0</v>
      </c>
    </row>
    <row r="110" spans="1:4" s="9" customFormat="1" ht="25.5" customHeight="1" x14ac:dyDescent="0.2">
      <c r="A110" s="22">
        <v>4</v>
      </c>
      <c r="B110" s="21" t="s">
        <v>274</v>
      </c>
      <c r="C110" s="16" t="s">
        <v>273</v>
      </c>
      <c r="D110" s="105">
        <v>0</v>
      </c>
    </row>
    <row r="111" spans="1:4" ht="25.5" customHeight="1" x14ac:dyDescent="0.2">
      <c r="A111" s="22">
        <v>1</v>
      </c>
      <c r="B111" s="14" t="s">
        <v>64</v>
      </c>
      <c r="C111" s="15" t="s">
        <v>65</v>
      </c>
      <c r="D111" s="103">
        <v>0</v>
      </c>
    </row>
    <row r="112" spans="1:4" ht="25.5" customHeight="1" x14ac:dyDescent="0.2">
      <c r="A112" s="13">
        <v>3</v>
      </c>
      <c r="B112" s="18" t="s">
        <v>66</v>
      </c>
      <c r="C112" s="15">
        <v>45467</v>
      </c>
      <c r="D112" s="103">
        <v>0</v>
      </c>
    </row>
    <row r="113" spans="1:4" ht="25.5" customHeight="1" x14ac:dyDescent="0.2">
      <c r="A113" s="13">
        <v>1</v>
      </c>
      <c r="B113" s="18" t="s">
        <v>67</v>
      </c>
      <c r="C113" s="15" t="s">
        <v>68</v>
      </c>
      <c r="D113" s="103">
        <v>0</v>
      </c>
    </row>
    <row r="114" spans="1:4" ht="25.5" customHeight="1" x14ac:dyDescent="0.2">
      <c r="A114" s="13">
        <v>1</v>
      </c>
      <c r="B114" s="18" t="s">
        <v>69</v>
      </c>
      <c r="C114" s="15" t="s">
        <v>68</v>
      </c>
      <c r="D114" s="103">
        <v>0</v>
      </c>
    </row>
    <row r="115" spans="1:4" ht="25.5" customHeight="1" x14ac:dyDescent="0.2">
      <c r="A115" s="13">
        <v>1</v>
      </c>
      <c r="B115" s="18" t="s">
        <v>186</v>
      </c>
      <c r="C115" s="15" t="s">
        <v>68</v>
      </c>
      <c r="D115" s="103">
        <v>0</v>
      </c>
    </row>
    <row r="116" spans="1:4" ht="25.5" customHeight="1" x14ac:dyDescent="0.2">
      <c r="A116" s="13">
        <v>1</v>
      </c>
      <c r="B116" s="18" t="s">
        <v>206</v>
      </c>
      <c r="C116" s="15" t="s">
        <v>68</v>
      </c>
      <c r="D116" s="103">
        <v>0</v>
      </c>
    </row>
    <row r="117" spans="1:4" ht="25.5" customHeight="1" x14ac:dyDescent="0.2">
      <c r="A117" s="13">
        <v>1</v>
      </c>
      <c r="B117" s="18" t="s">
        <v>100</v>
      </c>
      <c r="C117" s="15">
        <v>45497</v>
      </c>
      <c r="D117" s="103">
        <v>0</v>
      </c>
    </row>
    <row r="118" spans="1:4" ht="25.5" customHeight="1" x14ac:dyDescent="0.2">
      <c r="A118" s="13">
        <v>1</v>
      </c>
      <c r="B118" s="18" t="s">
        <v>287</v>
      </c>
      <c r="C118" s="15">
        <v>45497</v>
      </c>
      <c r="D118" s="103">
        <v>0</v>
      </c>
    </row>
    <row r="119" spans="1:4" ht="25.5" customHeight="1" x14ac:dyDescent="0.2">
      <c r="A119" s="13">
        <v>1</v>
      </c>
      <c r="B119" s="18" t="s">
        <v>190</v>
      </c>
      <c r="C119" s="15">
        <v>45497</v>
      </c>
      <c r="D119" s="103">
        <v>0</v>
      </c>
    </row>
    <row r="120" spans="1:4" ht="21" customHeight="1" x14ac:dyDescent="0.2">
      <c r="A120" s="29"/>
      <c r="B120" s="28" t="s">
        <v>70</v>
      </c>
      <c r="C120" s="30"/>
      <c r="D120" s="107">
        <f>SUM(D56:D119)</f>
        <v>0</v>
      </c>
    </row>
    <row r="121" spans="1:4" ht="21" customHeight="1" x14ac:dyDescent="0.2">
      <c r="A121" s="31"/>
      <c r="B121" s="32" t="s">
        <v>281</v>
      </c>
      <c r="C121" s="20"/>
      <c r="D121" s="110"/>
    </row>
    <row r="122" spans="1:4" ht="25.5" customHeight="1" x14ac:dyDescent="0.2">
      <c r="A122" s="13">
        <v>1</v>
      </c>
      <c r="B122" s="18" t="s">
        <v>113</v>
      </c>
      <c r="C122" s="16">
        <v>45528</v>
      </c>
      <c r="D122" s="103">
        <v>0</v>
      </c>
    </row>
    <row r="123" spans="1:4" s="78" customFormat="1" ht="25.5" customHeight="1" x14ac:dyDescent="0.2">
      <c r="A123" s="13">
        <v>1</v>
      </c>
      <c r="B123" s="18" t="s">
        <v>286</v>
      </c>
      <c r="C123" s="16">
        <v>45528</v>
      </c>
      <c r="D123" s="103">
        <f t="shared" ref="D123" si="0">D57</f>
        <v>0</v>
      </c>
    </row>
    <row r="124" spans="1:4" ht="25.5" customHeight="1" x14ac:dyDescent="0.2">
      <c r="A124" s="13">
        <v>5</v>
      </c>
      <c r="B124" s="14" t="s">
        <v>231</v>
      </c>
      <c r="C124" s="15" t="s">
        <v>202</v>
      </c>
      <c r="D124" s="103">
        <v>0</v>
      </c>
    </row>
    <row r="125" spans="1:4" ht="25.5" customHeight="1" x14ac:dyDescent="0.2">
      <c r="A125" s="13">
        <v>5</v>
      </c>
      <c r="B125" s="14" t="s">
        <v>207</v>
      </c>
      <c r="C125" s="16" t="s">
        <v>202</v>
      </c>
      <c r="D125" s="103">
        <v>0</v>
      </c>
    </row>
    <row r="126" spans="1:4" ht="25.5" customHeight="1" x14ac:dyDescent="0.2">
      <c r="A126" s="13">
        <v>5</v>
      </c>
      <c r="B126" s="14" t="s">
        <v>36</v>
      </c>
      <c r="C126" s="16" t="s">
        <v>202</v>
      </c>
      <c r="D126" s="103">
        <v>0</v>
      </c>
    </row>
    <row r="127" spans="1:4" ht="25.5" customHeight="1" x14ac:dyDescent="0.2">
      <c r="A127" s="13">
        <v>5</v>
      </c>
      <c r="B127" s="14" t="s">
        <v>71</v>
      </c>
      <c r="C127" s="15" t="s">
        <v>202</v>
      </c>
      <c r="D127" s="103">
        <v>0</v>
      </c>
    </row>
    <row r="128" spans="1:4" ht="25.5" customHeight="1" x14ac:dyDescent="0.2">
      <c r="A128" s="13">
        <v>5</v>
      </c>
      <c r="B128" s="14" t="s">
        <v>112</v>
      </c>
      <c r="C128" s="15" t="s">
        <v>202</v>
      </c>
      <c r="D128" s="103">
        <v>0</v>
      </c>
    </row>
    <row r="129" spans="1:4" ht="25.5" customHeight="1" x14ac:dyDescent="0.2">
      <c r="A129" s="13">
        <v>4</v>
      </c>
      <c r="B129" s="14" t="s">
        <v>275</v>
      </c>
      <c r="C129" s="15" t="s">
        <v>216</v>
      </c>
      <c r="D129" s="103">
        <v>0</v>
      </c>
    </row>
    <row r="130" spans="1:4" ht="25.5" customHeight="1" x14ac:dyDescent="0.2">
      <c r="A130" s="13">
        <v>4</v>
      </c>
      <c r="B130" s="14" t="s">
        <v>208</v>
      </c>
      <c r="C130" s="15" t="s">
        <v>216</v>
      </c>
      <c r="D130" s="103">
        <v>0</v>
      </c>
    </row>
    <row r="131" spans="1:4" ht="25.5" customHeight="1" x14ac:dyDescent="0.2">
      <c r="A131" s="13">
        <v>4</v>
      </c>
      <c r="B131" s="21" t="s">
        <v>277</v>
      </c>
      <c r="C131" s="15" t="s">
        <v>238</v>
      </c>
      <c r="D131" s="103">
        <v>0</v>
      </c>
    </row>
    <row r="132" spans="1:4" ht="41.25" customHeight="1" x14ac:dyDescent="0.2">
      <c r="A132" s="13">
        <v>4</v>
      </c>
      <c r="B132" s="21" t="s">
        <v>276</v>
      </c>
      <c r="C132" s="15" t="s">
        <v>239</v>
      </c>
      <c r="D132" s="103">
        <v>0</v>
      </c>
    </row>
    <row r="133" spans="1:4" ht="25.5" customHeight="1" x14ac:dyDescent="0.2">
      <c r="A133" s="13">
        <v>4</v>
      </c>
      <c r="B133" s="14" t="s">
        <v>199</v>
      </c>
      <c r="C133" s="15" t="s">
        <v>239</v>
      </c>
      <c r="D133" s="103">
        <v>0</v>
      </c>
    </row>
    <row r="134" spans="1:4" s="72" customFormat="1" ht="25.5" customHeight="1" x14ac:dyDescent="0.2">
      <c r="A134" s="13">
        <v>1</v>
      </c>
      <c r="B134" s="14" t="s">
        <v>244</v>
      </c>
      <c r="C134" s="15" t="s">
        <v>236</v>
      </c>
      <c r="D134" s="103">
        <v>0</v>
      </c>
    </row>
    <row r="135" spans="1:4" s="72" customFormat="1" ht="25.5" customHeight="1" x14ac:dyDescent="0.2">
      <c r="A135" s="13">
        <v>2</v>
      </c>
      <c r="B135" s="21" t="s">
        <v>292</v>
      </c>
      <c r="C135" s="15" t="s">
        <v>202</v>
      </c>
      <c r="D135" s="103">
        <v>0</v>
      </c>
    </row>
    <row r="136" spans="1:4" s="72" customFormat="1" ht="25.5" customHeight="1" x14ac:dyDescent="0.2">
      <c r="A136" s="13">
        <v>4</v>
      </c>
      <c r="B136" s="14" t="s">
        <v>198</v>
      </c>
      <c r="C136" s="15" t="s">
        <v>219</v>
      </c>
      <c r="D136" s="103">
        <v>0</v>
      </c>
    </row>
    <row r="137" spans="1:4" ht="25.5" customHeight="1" x14ac:dyDescent="0.2">
      <c r="A137" s="13">
        <v>1</v>
      </c>
      <c r="B137" s="14" t="s">
        <v>182</v>
      </c>
      <c r="C137" s="15" t="s">
        <v>73</v>
      </c>
      <c r="D137" s="103">
        <v>0</v>
      </c>
    </row>
    <row r="138" spans="1:4" s="72" customFormat="1" ht="25.5" customHeight="1" x14ac:dyDescent="0.2">
      <c r="A138" s="13">
        <v>1</v>
      </c>
      <c r="B138" s="14" t="s">
        <v>177</v>
      </c>
      <c r="C138" s="15" t="s">
        <v>236</v>
      </c>
      <c r="D138" s="103">
        <v>0</v>
      </c>
    </row>
    <row r="139" spans="1:4" ht="25.5" customHeight="1" x14ac:dyDescent="0.2">
      <c r="A139" s="13">
        <v>1</v>
      </c>
      <c r="B139" s="14" t="s">
        <v>183</v>
      </c>
      <c r="C139" s="15" t="s">
        <v>217</v>
      </c>
      <c r="D139" s="103">
        <v>0</v>
      </c>
    </row>
    <row r="140" spans="1:4" ht="25.5" customHeight="1" x14ac:dyDescent="0.2">
      <c r="A140" s="13">
        <v>4</v>
      </c>
      <c r="B140" s="14" t="s">
        <v>215</v>
      </c>
      <c r="C140" s="15" t="s">
        <v>74</v>
      </c>
      <c r="D140" s="103">
        <v>0</v>
      </c>
    </row>
    <row r="141" spans="1:4" ht="25.5" customHeight="1" x14ac:dyDescent="0.2">
      <c r="A141" s="13">
        <v>1</v>
      </c>
      <c r="B141" s="18" t="s">
        <v>184</v>
      </c>
      <c r="C141" s="16" t="s">
        <v>74</v>
      </c>
      <c r="D141" s="103">
        <v>0</v>
      </c>
    </row>
    <row r="142" spans="1:4" ht="25.5" customHeight="1" x14ac:dyDescent="0.2">
      <c r="A142" s="13">
        <v>1</v>
      </c>
      <c r="B142" s="14" t="s">
        <v>75</v>
      </c>
      <c r="C142" s="15" t="s">
        <v>77</v>
      </c>
      <c r="D142" s="103">
        <v>0</v>
      </c>
    </row>
    <row r="143" spans="1:4" ht="25.5" customHeight="1" x14ac:dyDescent="0.2">
      <c r="A143" s="13">
        <v>1</v>
      </c>
      <c r="B143" s="14" t="s">
        <v>76</v>
      </c>
      <c r="C143" s="15" t="s">
        <v>77</v>
      </c>
      <c r="D143" s="103">
        <v>0</v>
      </c>
    </row>
    <row r="144" spans="1:4" ht="25.5" customHeight="1" x14ac:dyDescent="0.2">
      <c r="A144" s="13">
        <v>1</v>
      </c>
      <c r="B144" s="14" t="s">
        <v>78</v>
      </c>
      <c r="C144" s="15" t="s">
        <v>77</v>
      </c>
      <c r="D144" s="103">
        <v>0</v>
      </c>
    </row>
    <row r="145" spans="1:4" ht="25.5" customHeight="1" x14ac:dyDescent="0.2">
      <c r="A145" s="13">
        <v>3</v>
      </c>
      <c r="B145" s="14" t="s">
        <v>114</v>
      </c>
      <c r="C145" s="15" t="s">
        <v>79</v>
      </c>
      <c r="D145" s="103">
        <v>0</v>
      </c>
    </row>
    <row r="146" spans="1:4" ht="39.950000000000003" customHeight="1" x14ac:dyDescent="0.2">
      <c r="A146" s="13">
        <v>2</v>
      </c>
      <c r="B146" s="18" t="s">
        <v>262</v>
      </c>
      <c r="C146" s="15">
        <v>45620</v>
      </c>
      <c r="D146" s="103">
        <v>0</v>
      </c>
    </row>
    <row r="147" spans="1:4" ht="25.5" customHeight="1" x14ac:dyDescent="0.2">
      <c r="A147" s="13">
        <v>4</v>
      </c>
      <c r="B147" s="14" t="s">
        <v>233</v>
      </c>
      <c r="C147" s="15" t="s">
        <v>115</v>
      </c>
      <c r="D147" s="103">
        <v>0</v>
      </c>
    </row>
    <row r="148" spans="1:4" ht="25.5" customHeight="1" x14ac:dyDescent="0.2">
      <c r="A148" s="13">
        <v>1</v>
      </c>
      <c r="B148" s="14" t="s">
        <v>249</v>
      </c>
      <c r="C148" s="15" t="s">
        <v>80</v>
      </c>
      <c r="D148" s="103">
        <v>0</v>
      </c>
    </row>
    <row r="149" spans="1:4" ht="25.5" customHeight="1" x14ac:dyDescent="0.2">
      <c r="A149" s="13">
        <v>1</v>
      </c>
      <c r="B149" s="14" t="s">
        <v>81</v>
      </c>
      <c r="C149" s="15" t="s">
        <v>80</v>
      </c>
      <c r="D149" s="103">
        <v>0</v>
      </c>
    </row>
    <row r="150" spans="1:4" ht="25.5" customHeight="1" x14ac:dyDescent="0.2">
      <c r="A150" s="13">
        <v>1</v>
      </c>
      <c r="B150" s="14" t="s">
        <v>257</v>
      </c>
      <c r="C150" s="15" t="s">
        <v>221</v>
      </c>
      <c r="D150" s="103">
        <v>0</v>
      </c>
    </row>
    <row r="151" spans="1:4" ht="25.5" customHeight="1" x14ac:dyDescent="0.2">
      <c r="A151" s="13">
        <v>1</v>
      </c>
      <c r="B151" s="14" t="s">
        <v>82</v>
      </c>
      <c r="C151" s="15" t="s">
        <v>80</v>
      </c>
      <c r="D151" s="103">
        <v>0</v>
      </c>
    </row>
    <row r="152" spans="1:4" ht="25.5" customHeight="1" x14ac:dyDescent="0.2">
      <c r="A152" s="13">
        <v>1</v>
      </c>
      <c r="B152" s="14" t="s">
        <v>250</v>
      </c>
      <c r="C152" s="15" t="s">
        <v>80</v>
      </c>
      <c r="D152" s="103">
        <v>0</v>
      </c>
    </row>
    <row r="153" spans="1:4" s="8" customFormat="1" ht="25.5" customHeight="1" x14ac:dyDescent="0.2">
      <c r="A153" s="19">
        <v>4</v>
      </c>
      <c r="B153" s="18" t="s">
        <v>222</v>
      </c>
      <c r="C153" s="15" t="s">
        <v>181</v>
      </c>
      <c r="D153" s="103">
        <v>0</v>
      </c>
    </row>
    <row r="154" spans="1:4" s="8" customFormat="1" ht="25.5" customHeight="1" x14ac:dyDescent="0.2">
      <c r="A154" s="19">
        <v>4</v>
      </c>
      <c r="B154" s="18" t="s">
        <v>48</v>
      </c>
      <c r="C154" s="15" t="s">
        <v>181</v>
      </c>
      <c r="D154" s="103">
        <v>0</v>
      </c>
    </row>
    <row r="155" spans="1:4" ht="25.5" customHeight="1" x14ac:dyDescent="0.2">
      <c r="A155" s="13">
        <v>3</v>
      </c>
      <c r="B155" s="18" t="s">
        <v>268</v>
      </c>
      <c r="C155" s="15" t="s">
        <v>240</v>
      </c>
      <c r="D155" s="103">
        <v>0</v>
      </c>
    </row>
    <row r="156" spans="1:4" s="75" customFormat="1" ht="25.5" customHeight="1" x14ac:dyDescent="0.2">
      <c r="A156" s="13">
        <v>1</v>
      </c>
      <c r="B156" s="18" t="s">
        <v>253</v>
      </c>
      <c r="C156" s="15">
        <v>45627</v>
      </c>
      <c r="D156" s="103">
        <v>0</v>
      </c>
    </row>
    <row r="157" spans="1:4" ht="25.5" customHeight="1" x14ac:dyDescent="0.2">
      <c r="A157" s="13">
        <v>2</v>
      </c>
      <c r="B157" s="14" t="s">
        <v>176</v>
      </c>
      <c r="C157" s="15" t="s">
        <v>241</v>
      </c>
      <c r="D157" s="103">
        <v>0</v>
      </c>
    </row>
    <row r="158" spans="1:4" ht="25.5" customHeight="1" x14ac:dyDescent="0.2">
      <c r="A158" s="13">
        <v>3</v>
      </c>
      <c r="B158" s="14" t="s">
        <v>298</v>
      </c>
      <c r="C158" s="15" t="s">
        <v>241</v>
      </c>
      <c r="D158" s="103">
        <v>0</v>
      </c>
    </row>
    <row r="159" spans="1:4" ht="25.5" customHeight="1" x14ac:dyDescent="0.2">
      <c r="A159" s="13">
        <v>4</v>
      </c>
      <c r="B159" s="14" t="s">
        <v>191</v>
      </c>
      <c r="C159" s="15" t="s">
        <v>242</v>
      </c>
      <c r="D159" s="103">
        <v>0</v>
      </c>
    </row>
    <row r="160" spans="1:4" ht="25.5" customHeight="1" x14ac:dyDescent="0.2">
      <c r="A160" s="13">
        <v>1</v>
      </c>
      <c r="B160" s="14" t="s">
        <v>116</v>
      </c>
      <c r="C160" s="15" t="s">
        <v>83</v>
      </c>
      <c r="D160" s="103">
        <v>0</v>
      </c>
    </row>
    <row r="161" spans="1:4" ht="25.5" customHeight="1" x14ac:dyDescent="0.2">
      <c r="A161" s="13">
        <v>1</v>
      </c>
      <c r="B161" s="14" t="s">
        <v>84</v>
      </c>
      <c r="C161" s="15" t="s">
        <v>83</v>
      </c>
      <c r="D161" s="103">
        <v>0</v>
      </c>
    </row>
    <row r="162" spans="1:4" s="72" customFormat="1" ht="25.5" customHeight="1" x14ac:dyDescent="0.2">
      <c r="A162" s="13">
        <v>3</v>
      </c>
      <c r="B162" s="14" t="s">
        <v>224</v>
      </c>
      <c r="C162" s="15" t="s">
        <v>228</v>
      </c>
      <c r="D162" s="103">
        <v>0</v>
      </c>
    </row>
    <row r="163" spans="1:4" ht="25.5" customHeight="1" x14ac:dyDescent="0.2">
      <c r="A163" s="13">
        <v>2</v>
      </c>
      <c r="B163" s="14" t="s">
        <v>72</v>
      </c>
      <c r="C163" s="15" t="s">
        <v>117</v>
      </c>
      <c r="D163" s="103">
        <v>0</v>
      </c>
    </row>
    <row r="164" spans="1:4" s="76" customFormat="1" ht="25.5" customHeight="1" x14ac:dyDescent="0.2">
      <c r="A164" s="13">
        <v>1</v>
      </c>
      <c r="B164" s="14" t="s">
        <v>263</v>
      </c>
      <c r="C164" s="15">
        <v>45713</v>
      </c>
      <c r="D164" s="103">
        <v>0</v>
      </c>
    </row>
    <row r="165" spans="1:4" s="77" customFormat="1" ht="25.5" customHeight="1" x14ac:dyDescent="0.2">
      <c r="A165" s="13">
        <v>1</v>
      </c>
      <c r="B165" s="14" t="s">
        <v>271</v>
      </c>
      <c r="C165" s="15">
        <v>45713</v>
      </c>
      <c r="D165" s="103">
        <v>0</v>
      </c>
    </row>
    <row r="166" spans="1:4" s="77" customFormat="1" ht="25.5" customHeight="1" x14ac:dyDescent="0.2">
      <c r="A166" s="13">
        <v>1</v>
      </c>
      <c r="B166" s="14" t="s">
        <v>87</v>
      </c>
      <c r="C166" s="15">
        <v>45713</v>
      </c>
      <c r="D166" s="103">
        <v>0</v>
      </c>
    </row>
    <row r="167" spans="1:4" ht="25.5" customHeight="1" x14ac:dyDescent="0.2">
      <c r="A167" s="13">
        <v>1</v>
      </c>
      <c r="B167" s="14" t="s">
        <v>85</v>
      </c>
      <c r="C167" s="15" t="s">
        <v>86</v>
      </c>
      <c r="D167" s="103">
        <v>0</v>
      </c>
    </row>
    <row r="168" spans="1:4" ht="25.5" customHeight="1" x14ac:dyDescent="0.2">
      <c r="A168" s="13">
        <v>3</v>
      </c>
      <c r="B168" s="14" t="s">
        <v>88</v>
      </c>
      <c r="C168" s="15" t="s">
        <v>86</v>
      </c>
      <c r="D168" s="103">
        <v>0</v>
      </c>
    </row>
    <row r="169" spans="1:4" ht="25.5" customHeight="1" x14ac:dyDescent="0.2">
      <c r="A169" s="13">
        <v>3</v>
      </c>
      <c r="B169" s="14" t="s">
        <v>89</v>
      </c>
      <c r="C169" s="15" t="s">
        <v>90</v>
      </c>
      <c r="D169" s="103">
        <v>0</v>
      </c>
    </row>
    <row r="170" spans="1:4" ht="25.5" customHeight="1" x14ac:dyDescent="0.2">
      <c r="A170" s="13">
        <v>3</v>
      </c>
      <c r="B170" s="14" t="s">
        <v>297</v>
      </c>
      <c r="C170" s="15" t="s">
        <v>91</v>
      </c>
      <c r="D170" s="103">
        <v>0</v>
      </c>
    </row>
    <row r="171" spans="1:4" ht="25.5" customHeight="1" x14ac:dyDescent="0.2">
      <c r="A171" s="13">
        <v>1</v>
      </c>
      <c r="B171" s="14" t="s">
        <v>92</v>
      </c>
      <c r="C171" s="15" t="s">
        <v>93</v>
      </c>
      <c r="D171" s="103">
        <v>0</v>
      </c>
    </row>
    <row r="172" spans="1:4" ht="25.5" customHeight="1" x14ac:dyDescent="0.2">
      <c r="A172" s="13">
        <v>1</v>
      </c>
      <c r="B172" s="14" t="s">
        <v>103</v>
      </c>
      <c r="C172" s="15" t="s">
        <v>102</v>
      </c>
      <c r="D172" s="103">
        <v>0</v>
      </c>
    </row>
    <row r="173" spans="1:4" ht="25.5" customHeight="1" x14ac:dyDescent="0.2">
      <c r="A173" s="13">
        <v>1</v>
      </c>
      <c r="B173" s="14" t="s">
        <v>104</v>
      </c>
      <c r="C173" s="15">
        <v>45809</v>
      </c>
      <c r="D173" s="103">
        <v>0</v>
      </c>
    </row>
    <row r="174" spans="1:4" s="72" customFormat="1" ht="25.5" customHeight="1" x14ac:dyDescent="0.2">
      <c r="A174" s="13">
        <v>1</v>
      </c>
      <c r="B174" s="14" t="s">
        <v>94</v>
      </c>
      <c r="C174" s="15" t="s">
        <v>118</v>
      </c>
      <c r="D174" s="103">
        <v>0</v>
      </c>
    </row>
    <row r="175" spans="1:4" s="9" customFormat="1" ht="25.5" customHeight="1" x14ac:dyDescent="0.2">
      <c r="A175" s="22">
        <v>1</v>
      </c>
      <c r="B175" s="21" t="s">
        <v>234</v>
      </c>
      <c r="C175" s="16" t="s">
        <v>118</v>
      </c>
      <c r="D175" s="103">
        <v>0</v>
      </c>
    </row>
    <row r="176" spans="1:4" ht="25.5" customHeight="1" x14ac:dyDescent="0.2">
      <c r="A176" s="13">
        <v>3</v>
      </c>
      <c r="B176" s="21" t="s">
        <v>203</v>
      </c>
      <c r="C176" s="73">
        <v>45809</v>
      </c>
      <c r="D176" s="103">
        <v>0</v>
      </c>
    </row>
    <row r="177" spans="1:4" s="9" customFormat="1" ht="25.5" customHeight="1" x14ac:dyDescent="0.2">
      <c r="A177" s="22">
        <v>1</v>
      </c>
      <c r="B177" s="21" t="s">
        <v>95</v>
      </c>
      <c r="C177" s="16" t="s">
        <v>98</v>
      </c>
      <c r="D177" s="103">
        <v>0</v>
      </c>
    </row>
    <row r="178" spans="1:4" s="9" customFormat="1" ht="25.5" customHeight="1" x14ac:dyDescent="0.2">
      <c r="A178" s="22">
        <v>1</v>
      </c>
      <c r="B178" s="21" t="s">
        <v>96</v>
      </c>
      <c r="C178" s="16" t="s">
        <v>98</v>
      </c>
      <c r="D178" s="103">
        <v>0</v>
      </c>
    </row>
    <row r="179" spans="1:4" s="9" customFormat="1" ht="25.5" customHeight="1" x14ac:dyDescent="0.2">
      <c r="A179" s="22">
        <v>1</v>
      </c>
      <c r="B179" s="21" t="s">
        <v>101</v>
      </c>
      <c r="C179" s="16">
        <v>45863</v>
      </c>
      <c r="D179" s="103">
        <v>0</v>
      </c>
    </row>
    <row r="180" spans="1:4" s="9" customFormat="1" ht="25.5" customHeight="1" x14ac:dyDescent="0.2">
      <c r="A180" s="22">
        <v>1</v>
      </c>
      <c r="B180" s="18" t="s">
        <v>269</v>
      </c>
      <c r="C180" s="16">
        <v>45863</v>
      </c>
      <c r="D180" s="103">
        <v>0</v>
      </c>
    </row>
    <row r="181" spans="1:4" s="9" customFormat="1" ht="25.5" customHeight="1" x14ac:dyDescent="0.2">
      <c r="A181" s="23">
        <v>1</v>
      </c>
      <c r="B181" s="21" t="s">
        <v>289</v>
      </c>
      <c r="C181" s="16">
        <v>45863</v>
      </c>
      <c r="D181" s="103">
        <v>0</v>
      </c>
    </row>
    <row r="182" spans="1:4" s="9" customFormat="1" ht="25.5" customHeight="1" x14ac:dyDescent="0.2">
      <c r="A182" s="23">
        <v>1</v>
      </c>
      <c r="B182" s="21" t="s">
        <v>190</v>
      </c>
      <c r="C182" s="16">
        <v>45863</v>
      </c>
      <c r="D182" s="103">
        <v>0</v>
      </c>
    </row>
    <row r="183" spans="1:4" s="9" customFormat="1" ht="25.5" customHeight="1" x14ac:dyDescent="0.2">
      <c r="A183" s="23">
        <v>1</v>
      </c>
      <c r="B183" s="21" t="s">
        <v>288</v>
      </c>
      <c r="C183" s="16">
        <v>45894</v>
      </c>
      <c r="D183" s="103">
        <v>0</v>
      </c>
    </row>
    <row r="184" spans="1:4" s="8" customFormat="1" ht="25.5" customHeight="1" x14ac:dyDescent="0.2">
      <c r="A184" s="24">
        <v>1</v>
      </c>
      <c r="B184" s="18" t="s">
        <v>185</v>
      </c>
      <c r="C184" s="12">
        <v>45894</v>
      </c>
      <c r="D184" s="103">
        <v>0</v>
      </c>
    </row>
    <row r="185" spans="1:4" s="9" customFormat="1" ht="25.5" customHeight="1" x14ac:dyDescent="0.2">
      <c r="A185" s="23">
        <v>1</v>
      </c>
      <c r="B185" s="21" t="s">
        <v>119</v>
      </c>
      <c r="C185" s="16">
        <v>45925</v>
      </c>
      <c r="D185" s="103">
        <v>0</v>
      </c>
    </row>
    <row r="186" spans="1:4" ht="25.5" customHeight="1" x14ac:dyDescent="0.2">
      <c r="A186" s="13">
        <v>1</v>
      </c>
      <c r="B186" s="14" t="s">
        <v>187</v>
      </c>
      <c r="C186" s="15" t="s">
        <v>296</v>
      </c>
      <c r="D186" s="103">
        <v>0</v>
      </c>
    </row>
    <row r="187" spans="1:4" ht="21" customHeight="1" x14ac:dyDescent="0.2">
      <c r="A187" s="29"/>
      <c r="B187" s="28" t="s">
        <v>121</v>
      </c>
      <c r="C187" s="30"/>
      <c r="D187" s="107">
        <f>SUM(D122:D186)</f>
        <v>0</v>
      </c>
    </row>
    <row r="188" spans="1:4" x14ac:dyDescent="0.2">
      <c r="A188" s="11"/>
      <c r="B188" s="14"/>
      <c r="C188" s="15"/>
      <c r="D188" s="111"/>
    </row>
    <row r="189" spans="1:4" ht="21" customHeight="1" x14ac:dyDescent="0.2">
      <c r="A189" s="29"/>
      <c r="B189" s="28" t="s">
        <v>122</v>
      </c>
      <c r="C189" s="30"/>
      <c r="D189" s="107">
        <f>SUM(D187,D120,D54)</f>
        <v>0</v>
      </c>
    </row>
  </sheetData>
  <sheetProtection algorithmName="SHA-512" hashValue="ed52CFz/XLlJsN6UvSE8mt354U2p0VJVVkDSVCwzCQA6/FZzUzY0M+efgOYXvhyXkaFr84JEWpr+hXT4i+UnyQ==" saltValue="QIcL9XKb+1YBm10YK/SCxA==" spinCount="100000" sheet="1" objects="1" scenarios="1"/>
  <pageMargins left="0.25" right="0.25" top="0.75" bottom="0.75" header="0.3" footer="0.3"/>
  <pageSetup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21A4C-3318-4E1F-9065-40C6003C80B7}">
  <dimension ref="A1:F20"/>
  <sheetViews>
    <sheetView workbookViewId="0">
      <selection sqref="A1:D1"/>
    </sheetView>
  </sheetViews>
  <sheetFormatPr defaultRowHeight="15" x14ac:dyDescent="0.25"/>
  <cols>
    <col min="1" max="4" width="19.7109375" customWidth="1"/>
  </cols>
  <sheetData>
    <row r="1" spans="1:6" ht="26.25" x14ac:dyDescent="0.25">
      <c r="A1" s="112" t="s">
        <v>123</v>
      </c>
      <c r="B1" s="113"/>
      <c r="C1" s="113"/>
      <c r="D1" s="113"/>
      <c r="E1" s="6"/>
      <c r="F1" s="6"/>
    </row>
    <row r="2" spans="1:6" ht="15.75" x14ac:dyDescent="0.25">
      <c r="A2" s="114" t="s">
        <v>124</v>
      </c>
      <c r="B2" s="115"/>
      <c r="C2" s="115"/>
      <c r="D2" s="115"/>
      <c r="E2" s="6"/>
      <c r="F2" s="6"/>
    </row>
    <row r="3" spans="1:6" ht="15.75" x14ac:dyDescent="0.25">
      <c r="A3" s="114" t="s">
        <v>125</v>
      </c>
      <c r="B3" s="116"/>
      <c r="C3" s="116"/>
      <c r="D3" s="116"/>
      <c r="E3" s="6"/>
      <c r="F3" s="6"/>
    </row>
    <row r="4" spans="1:6" ht="15.75" x14ac:dyDescent="0.25">
      <c r="A4" s="117" t="s">
        <v>126</v>
      </c>
      <c r="B4" s="118"/>
      <c r="C4" s="118"/>
      <c r="D4" s="118"/>
      <c r="E4" s="6"/>
      <c r="F4" s="6"/>
    </row>
    <row r="5" spans="1:6" x14ac:dyDescent="0.25">
      <c r="A5" s="6"/>
      <c r="B5" s="6"/>
      <c r="C5" s="6"/>
      <c r="D5" s="6"/>
      <c r="E5" s="6"/>
      <c r="F5" s="6"/>
    </row>
    <row r="6" spans="1:6" x14ac:dyDescent="0.25">
      <c r="A6" s="89" t="s">
        <v>127</v>
      </c>
      <c r="B6" s="89"/>
      <c r="C6" s="89"/>
      <c r="D6" s="89"/>
      <c r="E6" s="6"/>
      <c r="F6" s="6"/>
    </row>
    <row r="7" spans="1:6" ht="15.75" thickBot="1" x14ac:dyDescent="0.3">
      <c r="A7" s="6"/>
      <c r="B7" s="6"/>
      <c r="C7" s="6"/>
      <c r="D7" s="6"/>
      <c r="E7" s="6"/>
      <c r="F7" s="6"/>
    </row>
    <row r="8" spans="1:6" x14ac:dyDescent="0.25">
      <c r="A8" s="37" t="s">
        <v>128</v>
      </c>
      <c r="B8" s="38" t="s">
        <v>129</v>
      </c>
      <c r="C8" s="38" t="s">
        <v>130</v>
      </c>
      <c r="D8" s="39" t="s">
        <v>131</v>
      </c>
      <c r="E8" s="6"/>
      <c r="F8" s="6"/>
    </row>
    <row r="9" spans="1:6" ht="15.75" thickBot="1" x14ac:dyDescent="0.3">
      <c r="A9" s="40">
        <f>DELIVERABLES!D54</f>
        <v>0</v>
      </c>
      <c r="B9" s="41">
        <f>DELIVERABLES!D120</f>
        <v>0</v>
      </c>
      <c r="C9" s="41">
        <f>DELIVERABLES!D187</f>
        <v>0</v>
      </c>
      <c r="D9" s="42">
        <f>DELIVERABLES!D189</f>
        <v>0</v>
      </c>
      <c r="E9" s="6"/>
      <c r="F9" s="6"/>
    </row>
    <row r="10" spans="1:6" x14ac:dyDescent="0.25">
      <c r="A10" s="6"/>
      <c r="B10" s="6"/>
      <c r="C10" s="6"/>
      <c r="D10" s="6"/>
      <c r="E10" s="6"/>
      <c r="F10" s="6"/>
    </row>
    <row r="11" spans="1:6" ht="26.25" customHeight="1" x14ac:dyDescent="0.25">
      <c r="A11" s="92" t="s">
        <v>132</v>
      </c>
      <c r="B11" s="93"/>
      <c r="C11" s="93"/>
      <c r="D11" s="93"/>
      <c r="E11" s="93"/>
      <c r="F11" s="93"/>
    </row>
    <row r="12" spans="1:6" x14ac:dyDescent="0.25">
      <c r="A12" s="43"/>
      <c r="B12" s="44"/>
      <c r="C12" s="44"/>
      <c r="D12" s="44"/>
      <c r="E12" s="44"/>
      <c r="F12" s="44"/>
    </row>
    <row r="13" spans="1:6" ht="36.75" customHeight="1" x14ac:dyDescent="0.25">
      <c r="A13" s="119" t="s">
        <v>299</v>
      </c>
      <c r="B13" s="119"/>
      <c r="C13" s="119"/>
      <c r="D13" s="119"/>
      <c r="E13" s="82"/>
      <c r="F13" s="82"/>
    </row>
    <row r="14" spans="1:6" ht="15.75" thickBot="1" x14ac:dyDescent="0.3">
      <c r="A14" s="6"/>
      <c r="B14" s="6"/>
      <c r="C14" s="6"/>
      <c r="D14" s="6"/>
      <c r="E14" s="6"/>
      <c r="F14" s="6"/>
    </row>
    <row r="15" spans="1:6" ht="15.75" thickBot="1" x14ac:dyDescent="0.3">
      <c r="A15" s="94" t="s">
        <v>133</v>
      </c>
      <c r="B15" s="95"/>
      <c r="C15" s="95"/>
      <c r="D15" s="96" t="s">
        <v>134</v>
      </c>
      <c r="E15" s="6"/>
      <c r="F15" s="6"/>
    </row>
    <row r="16" spans="1:6" ht="15.75" thickBot="1" x14ac:dyDescent="0.3">
      <c r="A16" s="97"/>
      <c r="B16" s="98"/>
      <c r="C16" s="98"/>
      <c r="D16" s="99"/>
      <c r="E16" s="6"/>
      <c r="F16" s="6"/>
    </row>
    <row r="17" spans="1:6" ht="15.75" thickBot="1" x14ac:dyDescent="0.3">
      <c r="A17" s="94" t="s">
        <v>135</v>
      </c>
      <c r="B17" s="95"/>
      <c r="C17" s="95"/>
      <c r="D17" s="96"/>
      <c r="E17" s="6"/>
      <c r="F17" s="6"/>
    </row>
    <row r="18" spans="1:6" ht="15.75" thickBot="1" x14ac:dyDescent="0.3">
      <c r="A18" s="94" t="s">
        <v>136</v>
      </c>
      <c r="B18" s="95"/>
      <c r="C18" s="95"/>
      <c r="D18" s="96"/>
      <c r="E18" s="6"/>
      <c r="F18" s="6"/>
    </row>
    <row r="19" spans="1:6" ht="15.75" thickBot="1" x14ac:dyDescent="0.3">
      <c r="A19" s="94" t="s">
        <v>137</v>
      </c>
      <c r="B19" s="95"/>
      <c r="C19" s="95"/>
      <c r="D19" s="96"/>
      <c r="E19" s="6"/>
      <c r="F19" s="6"/>
    </row>
    <row r="20" spans="1:6" ht="15.75" thickBot="1" x14ac:dyDescent="0.3">
      <c r="A20" s="100"/>
      <c r="B20" s="101"/>
      <c r="C20" s="101"/>
      <c r="D20" s="102"/>
      <c r="E20" s="6"/>
      <c r="F20" s="6"/>
    </row>
  </sheetData>
  <sheetProtection algorithmName="SHA-512" hashValue="znb/EQ9CeuDg9gDTkAYYJqK3vwlfjNhX4WWufaH5k6eI69di/HEltLz4s5ssPfc3qHd2dhZrJ60iLnZp9FheVQ==" saltValue="bc/t68mC4J6YsGlKHOBemw==" spinCount="100000" sheet="1" objects="1" scenarios="1"/>
  <mergeCells count="5">
    <mergeCell ref="A1:D1"/>
    <mergeCell ref="A2:D2"/>
    <mergeCell ref="A3:D3"/>
    <mergeCell ref="A4:D4"/>
    <mergeCell ref="A13:D1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EF0F5-C949-408B-9D86-A548DFF406F0}">
  <dimension ref="A1:G36"/>
  <sheetViews>
    <sheetView workbookViewId="0">
      <selection sqref="A1:F1"/>
    </sheetView>
  </sheetViews>
  <sheetFormatPr defaultRowHeight="15" x14ac:dyDescent="0.25"/>
  <cols>
    <col min="1" max="1" width="24.7109375" customWidth="1"/>
    <col min="2" max="2" width="8.7109375" customWidth="1"/>
    <col min="3" max="3" width="10.5703125" customWidth="1"/>
    <col min="4" max="4" width="30.42578125" customWidth="1"/>
    <col min="5" max="5" width="12.7109375" customWidth="1"/>
    <col min="6" max="6" width="14" customWidth="1"/>
  </cols>
  <sheetData>
    <row r="1" spans="1:7" ht="15.75" x14ac:dyDescent="0.25">
      <c r="A1" s="123" t="s">
        <v>125</v>
      </c>
      <c r="B1" s="124"/>
      <c r="C1" s="124"/>
      <c r="D1" s="124"/>
      <c r="E1" s="124"/>
      <c r="F1" s="124"/>
    </row>
    <row r="2" spans="1:7" ht="15.75" x14ac:dyDescent="0.25">
      <c r="A2" s="125" t="s">
        <v>126</v>
      </c>
      <c r="B2" s="126"/>
      <c r="C2" s="126"/>
      <c r="D2" s="126"/>
      <c r="E2" s="126"/>
      <c r="F2" s="126"/>
      <c r="G2" s="45"/>
    </row>
    <row r="3" spans="1:7" ht="15.75" x14ac:dyDescent="0.25">
      <c r="A3" s="127" t="s">
        <v>138</v>
      </c>
      <c r="B3" s="127"/>
      <c r="C3" s="127"/>
      <c r="D3" s="127"/>
      <c r="E3" s="127"/>
      <c r="F3" s="127"/>
      <c r="G3" s="45"/>
    </row>
    <row r="4" spans="1:7" x14ac:dyDescent="0.25">
      <c r="A4" s="46"/>
      <c r="B4" s="46"/>
      <c r="C4" s="46"/>
      <c r="D4" s="46"/>
      <c r="E4" s="46"/>
      <c r="F4" s="46"/>
      <c r="G4" s="45"/>
    </row>
    <row r="5" spans="1:7" x14ac:dyDescent="0.25">
      <c r="A5" s="91" t="s">
        <v>127</v>
      </c>
      <c r="B5" s="91"/>
      <c r="C5" s="91"/>
      <c r="D5" s="91"/>
      <c r="E5" s="91"/>
      <c r="F5" s="91"/>
      <c r="G5" s="45"/>
    </row>
    <row r="6" spans="1:7" x14ac:dyDescent="0.25">
      <c r="A6" s="47"/>
      <c r="B6" s="47"/>
      <c r="C6" s="46"/>
      <c r="D6" s="48"/>
      <c r="E6" s="48"/>
      <c r="F6" s="48"/>
      <c r="G6" s="45"/>
    </row>
    <row r="7" spans="1:7" ht="57" x14ac:dyDescent="0.25">
      <c r="A7" s="83" t="s">
        <v>139</v>
      </c>
      <c r="B7" s="83" t="s">
        <v>140</v>
      </c>
      <c r="C7" s="83" t="s">
        <v>141</v>
      </c>
      <c r="D7" s="83" t="s">
        <v>142</v>
      </c>
      <c r="E7" s="84" t="s">
        <v>143</v>
      </c>
      <c r="F7" s="83" t="s">
        <v>144</v>
      </c>
      <c r="G7" s="45"/>
    </row>
    <row r="8" spans="1:7" x14ac:dyDescent="0.25">
      <c r="A8" s="120"/>
      <c r="B8" s="49" t="s">
        <v>145</v>
      </c>
      <c r="C8" s="49" t="s">
        <v>146</v>
      </c>
      <c r="D8" s="122"/>
      <c r="E8" s="128"/>
      <c r="F8" s="128"/>
      <c r="G8" s="45"/>
    </row>
    <row r="9" spans="1:7" ht="22.5" x14ac:dyDescent="0.25">
      <c r="A9" s="120"/>
      <c r="B9" s="49" t="s">
        <v>147</v>
      </c>
      <c r="C9" s="49" t="s">
        <v>148</v>
      </c>
      <c r="D9" s="122"/>
      <c r="E9" s="128"/>
      <c r="F9" s="128"/>
      <c r="G9" s="45"/>
    </row>
    <row r="10" spans="1:7" x14ac:dyDescent="0.25">
      <c r="A10" s="120"/>
      <c r="B10" s="49" t="s">
        <v>145</v>
      </c>
      <c r="C10" s="49" t="s">
        <v>146</v>
      </c>
      <c r="D10" s="122"/>
      <c r="E10" s="121"/>
      <c r="F10" s="121"/>
      <c r="G10" s="45"/>
    </row>
    <row r="11" spans="1:7" ht="22.5" x14ac:dyDescent="0.25">
      <c r="A11" s="120"/>
      <c r="B11" s="49" t="s">
        <v>147</v>
      </c>
      <c r="C11" s="49" t="s">
        <v>148</v>
      </c>
      <c r="D11" s="122"/>
      <c r="E11" s="121"/>
      <c r="F11" s="121"/>
      <c r="G11" s="45"/>
    </row>
    <row r="12" spans="1:7" x14ac:dyDescent="0.25">
      <c r="A12" s="120"/>
      <c r="B12" s="49" t="s">
        <v>145</v>
      </c>
      <c r="C12" s="49" t="s">
        <v>146</v>
      </c>
      <c r="D12" s="122"/>
      <c r="E12" s="121"/>
      <c r="F12" s="121"/>
      <c r="G12" s="45"/>
    </row>
    <row r="13" spans="1:7" ht="22.5" x14ac:dyDescent="0.25">
      <c r="A13" s="120"/>
      <c r="B13" s="49" t="s">
        <v>147</v>
      </c>
      <c r="C13" s="49" t="s">
        <v>148</v>
      </c>
      <c r="D13" s="122"/>
      <c r="E13" s="121"/>
      <c r="F13" s="121"/>
      <c r="G13" s="45"/>
    </row>
    <row r="14" spans="1:7" x14ac:dyDescent="0.25">
      <c r="A14" s="120"/>
      <c r="B14" s="49" t="s">
        <v>145</v>
      </c>
      <c r="C14" s="49" t="s">
        <v>146</v>
      </c>
      <c r="D14" s="122"/>
      <c r="E14" s="121"/>
      <c r="F14" s="121"/>
      <c r="G14" s="45"/>
    </row>
    <row r="15" spans="1:7" ht="22.5" x14ac:dyDescent="0.25">
      <c r="A15" s="120"/>
      <c r="B15" s="49" t="s">
        <v>147</v>
      </c>
      <c r="C15" s="49" t="s">
        <v>148</v>
      </c>
      <c r="D15" s="122"/>
      <c r="E15" s="121"/>
      <c r="F15" s="121"/>
      <c r="G15" s="45"/>
    </row>
    <row r="16" spans="1:7" x14ac:dyDescent="0.25">
      <c r="A16" s="120"/>
      <c r="B16" s="49" t="s">
        <v>145</v>
      </c>
      <c r="C16" s="49" t="s">
        <v>146</v>
      </c>
      <c r="D16" s="122"/>
      <c r="E16" s="121"/>
      <c r="F16" s="121"/>
      <c r="G16" s="45"/>
    </row>
    <row r="17" spans="1:7" ht="22.5" x14ac:dyDescent="0.25">
      <c r="A17" s="120"/>
      <c r="B17" s="49" t="s">
        <v>147</v>
      </c>
      <c r="C17" s="49" t="s">
        <v>148</v>
      </c>
      <c r="D17" s="122"/>
      <c r="E17" s="121"/>
      <c r="F17" s="121"/>
      <c r="G17" s="45"/>
    </row>
    <row r="18" spans="1:7" x14ac:dyDescent="0.25">
      <c r="A18" s="120"/>
      <c r="B18" s="49" t="s">
        <v>145</v>
      </c>
      <c r="C18" s="49" t="s">
        <v>146</v>
      </c>
      <c r="D18" s="122"/>
      <c r="E18" s="121"/>
      <c r="F18" s="121"/>
      <c r="G18" s="45"/>
    </row>
    <row r="19" spans="1:7" ht="22.5" x14ac:dyDescent="0.25">
      <c r="A19" s="120"/>
      <c r="B19" s="49" t="s">
        <v>147</v>
      </c>
      <c r="C19" s="49" t="s">
        <v>148</v>
      </c>
      <c r="D19" s="122"/>
      <c r="E19" s="121"/>
      <c r="F19" s="121"/>
      <c r="G19" s="45"/>
    </row>
    <row r="20" spans="1:7" x14ac:dyDescent="0.25">
      <c r="A20" s="120"/>
      <c r="B20" s="49" t="s">
        <v>145</v>
      </c>
      <c r="C20" s="49" t="s">
        <v>146</v>
      </c>
      <c r="D20" s="122"/>
      <c r="E20" s="121"/>
      <c r="F20" s="121"/>
      <c r="G20" s="45"/>
    </row>
    <row r="21" spans="1:7" ht="22.5" x14ac:dyDescent="0.25">
      <c r="A21" s="120"/>
      <c r="B21" s="49" t="s">
        <v>147</v>
      </c>
      <c r="C21" s="49" t="s">
        <v>148</v>
      </c>
      <c r="D21" s="122"/>
      <c r="E21" s="121"/>
      <c r="F21" s="121"/>
      <c r="G21" s="45"/>
    </row>
    <row r="22" spans="1:7" x14ac:dyDescent="0.25">
      <c r="A22" s="120"/>
      <c r="B22" s="49" t="s">
        <v>145</v>
      </c>
      <c r="C22" s="49" t="s">
        <v>146</v>
      </c>
      <c r="D22" s="122"/>
      <c r="E22" s="121"/>
      <c r="F22" s="121"/>
      <c r="G22" s="45"/>
    </row>
    <row r="23" spans="1:7" ht="22.5" x14ac:dyDescent="0.25">
      <c r="A23" s="120"/>
      <c r="B23" s="49" t="s">
        <v>147</v>
      </c>
      <c r="C23" s="49" t="s">
        <v>148</v>
      </c>
      <c r="D23" s="122"/>
      <c r="E23" s="121"/>
      <c r="F23" s="121"/>
      <c r="G23" s="45"/>
    </row>
    <row r="24" spans="1:7" x14ac:dyDescent="0.25">
      <c r="A24" s="120"/>
      <c r="B24" s="49" t="s">
        <v>145</v>
      </c>
      <c r="C24" s="49" t="s">
        <v>146</v>
      </c>
      <c r="D24" s="120"/>
      <c r="E24" s="121"/>
      <c r="F24" s="121"/>
      <c r="G24" s="45"/>
    </row>
    <row r="25" spans="1:7" ht="22.5" x14ac:dyDescent="0.25">
      <c r="A25" s="120"/>
      <c r="B25" s="49" t="s">
        <v>147</v>
      </c>
      <c r="C25" s="49" t="s">
        <v>148</v>
      </c>
      <c r="D25" s="120"/>
      <c r="E25" s="121"/>
      <c r="F25" s="121"/>
      <c r="G25" s="45"/>
    </row>
    <row r="26" spans="1:7" x14ac:dyDescent="0.25">
      <c r="A26" s="120"/>
      <c r="B26" s="49" t="s">
        <v>145</v>
      </c>
      <c r="C26" s="49" t="s">
        <v>146</v>
      </c>
      <c r="D26" s="120"/>
      <c r="E26" s="121"/>
      <c r="F26" s="121"/>
      <c r="G26" s="45"/>
    </row>
    <row r="27" spans="1:7" ht="22.5" x14ac:dyDescent="0.25">
      <c r="A27" s="120"/>
      <c r="B27" s="49" t="s">
        <v>147</v>
      </c>
      <c r="C27" s="49" t="s">
        <v>148</v>
      </c>
      <c r="D27" s="120"/>
      <c r="E27" s="121"/>
      <c r="F27" s="121"/>
      <c r="G27" s="45"/>
    </row>
    <row r="28" spans="1:7" x14ac:dyDescent="0.25">
      <c r="A28" s="50"/>
      <c r="B28" s="51"/>
      <c r="C28" s="51"/>
      <c r="D28" s="52"/>
      <c r="E28" s="53" t="s">
        <v>149</v>
      </c>
      <c r="F28" s="54">
        <f>SUM(F8:F27)</f>
        <v>0</v>
      </c>
      <c r="G28" s="45"/>
    </row>
    <row r="29" spans="1:7" x14ac:dyDescent="0.25">
      <c r="A29" s="50"/>
      <c r="B29" s="51"/>
      <c r="C29" s="51"/>
      <c r="D29" s="52"/>
      <c r="E29" s="53" t="s">
        <v>150</v>
      </c>
      <c r="F29" s="54">
        <v>0</v>
      </c>
      <c r="G29" s="45"/>
    </row>
    <row r="30" spans="1:7" x14ac:dyDescent="0.25">
      <c r="A30" s="50"/>
      <c r="B30" s="51"/>
      <c r="C30" s="51"/>
      <c r="D30" s="52"/>
      <c r="E30" s="53" t="s">
        <v>151</v>
      </c>
      <c r="F30" s="55" t="e">
        <f>F28/F29</f>
        <v>#DIV/0!</v>
      </c>
      <c r="G30" s="45"/>
    </row>
    <row r="31" spans="1:7" x14ac:dyDescent="0.25">
      <c r="A31" s="56" t="s">
        <v>152</v>
      </c>
      <c r="B31" s="48"/>
      <c r="C31" s="48"/>
      <c r="D31" s="48"/>
      <c r="E31" s="48"/>
      <c r="F31" s="48"/>
      <c r="G31" s="45"/>
    </row>
    <row r="32" spans="1:7" x14ac:dyDescent="0.25">
      <c r="A32" s="56" t="s">
        <v>153</v>
      </c>
      <c r="B32" s="48"/>
      <c r="C32" s="48"/>
      <c r="D32" s="48"/>
      <c r="E32" s="48"/>
      <c r="F32" s="48"/>
      <c r="G32" s="45"/>
    </row>
    <row r="33" spans="1:7" x14ac:dyDescent="0.25">
      <c r="A33" s="56"/>
      <c r="B33" s="48"/>
      <c r="C33" s="48"/>
      <c r="D33" s="48"/>
      <c r="E33" s="48"/>
      <c r="F33" s="48"/>
      <c r="G33" s="45"/>
    </row>
    <row r="34" spans="1:7" x14ac:dyDescent="0.25">
      <c r="A34" s="56" t="s">
        <v>154</v>
      </c>
      <c r="B34" s="48"/>
      <c r="C34" s="48"/>
      <c r="D34" s="48"/>
      <c r="E34" s="48"/>
      <c r="F34" s="48"/>
      <c r="G34" s="45"/>
    </row>
    <row r="35" spans="1:7" x14ac:dyDescent="0.25">
      <c r="A35" s="57"/>
      <c r="B35" s="57"/>
      <c r="C35" s="57"/>
      <c r="D35" s="57"/>
      <c r="E35" s="57"/>
      <c r="F35" s="57"/>
    </row>
    <row r="36" spans="1:7" x14ac:dyDescent="0.25">
      <c r="A36" s="57"/>
      <c r="B36" s="57"/>
      <c r="C36" s="57"/>
      <c r="D36" s="57"/>
      <c r="E36" s="57"/>
      <c r="F36" s="57"/>
    </row>
  </sheetData>
  <sheetProtection algorithmName="SHA-512" hashValue="09Ni4wOcylSb4b88QPhJPq06sa10BWw2TO1LSrJO5kqQLwOYhkxnTZtDpqD4YB9Lc7/jItpulV6r/m2BVQ/67A==" saltValue="DVuz3s12g9hFofxbDmcfaw==" spinCount="100000" sheet="1" objects="1" scenarios="1" formatCells="0" insertRows="0"/>
  <mergeCells count="43">
    <mergeCell ref="A1:F1"/>
    <mergeCell ref="A2:F2"/>
    <mergeCell ref="A3:F3"/>
    <mergeCell ref="A8:A9"/>
    <mergeCell ref="D8:D9"/>
    <mergeCell ref="E8:E9"/>
    <mergeCell ref="F8:F9"/>
    <mergeCell ref="A10:A11"/>
    <mergeCell ref="D10:D11"/>
    <mergeCell ref="E10:E11"/>
    <mergeCell ref="F10:F11"/>
    <mergeCell ref="A12:A13"/>
    <mergeCell ref="D12:D13"/>
    <mergeCell ref="E12:E13"/>
    <mergeCell ref="F12:F13"/>
    <mergeCell ref="A14:A15"/>
    <mergeCell ref="D14:D15"/>
    <mergeCell ref="E14:E15"/>
    <mergeCell ref="F14:F15"/>
    <mergeCell ref="A16:A17"/>
    <mergeCell ref="D16:D17"/>
    <mergeCell ref="E16:E17"/>
    <mergeCell ref="F16:F17"/>
    <mergeCell ref="A18:A19"/>
    <mergeCell ref="D18:D19"/>
    <mergeCell ref="E18:E19"/>
    <mergeCell ref="F18:F19"/>
    <mergeCell ref="A20:A21"/>
    <mergeCell ref="D20:D21"/>
    <mergeCell ref="E20:E21"/>
    <mergeCell ref="F20:F21"/>
    <mergeCell ref="A26:A27"/>
    <mergeCell ref="D26:D27"/>
    <mergeCell ref="E26:E27"/>
    <mergeCell ref="F26:F27"/>
    <mergeCell ref="A22:A23"/>
    <mergeCell ref="D22:D23"/>
    <mergeCell ref="E22:E23"/>
    <mergeCell ref="F22:F23"/>
    <mergeCell ref="A24:A25"/>
    <mergeCell ref="D24:D25"/>
    <mergeCell ref="E24:E25"/>
    <mergeCell ref="F24:F2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4D244-F686-458B-A019-BFF03D300F5D}">
  <dimension ref="A1:D35"/>
  <sheetViews>
    <sheetView workbookViewId="0">
      <selection sqref="A1:D1"/>
    </sheetView>
  </sheetViews>
  <sheetFormatPr defaultRowHeight="15" x14ac:dyDescent="0.25"/>
  <cols>
    <col min="1" max="1" width="21.7109375" customWidth="1"/>
    <col min="2" max="2" width="37.5703125" customWidth="1"/>
    <col min="3" max="3" width="14.7109375" customWidth="1"/>
    <col min="4" max="4" width="16.85546875" customWidth="1"/>
  </cols>
  <sheetData>
    <row r="1" spans="1:4" ht="15.75" x14ac:dyDescent="0.25">
      <c r="A1" s="114" t="s">
        <v>125</v>
      </c>
      <c r="B1" s="129"/>
      <c r="C1" s="129"/>
      <c r="D1" s="129"/>
    </row>
    <row r="2" spans="1:4" ht="15.75" x14ac:dyDescent="0.25">
      <c r="A2" s="117" t="s">
        <v>126</v>
      </c>
      <c r="B2" s="130"/>
      <c r="C2" s="130"/>
      <c r="D2" s="130"/>
    </row>
    <row r="3" spans="1:4" ht="15.75" x14ac:dyDescent="0.25">
      <c r="A3" s="131" t="s">
        <v>155</v>
      </c>
      <c r="B3" s="131"/>
      <c r="C3" s="131"/>
      <c r="D3" s="131"/>
    </row>
    <row r="4" spans="1:4" x14ac:dyDescent="0.25">
      <c r="A4" s="58"/>
      <c r="B4" s="58"/>
      <c r="C4" s="58"/>
      <c r="D4" s="58"/>
    </row>
    <row r="5" spans="1:4" x14ac:dyDescent="0.25">
      <c r="A5" s="90" t="s">
        <v>127</v>
      </c>
      <c r="B5" s="90"/>
      <c r="C5" s="90"/>
      <c r="D5" s="90"/>
    </row>
    <row r="6" spans="1:4" x14ac:dyDescent="0.25">
      <c r="A6" s="59"/>
      <c r="B6" s="58"/>
      <c r="C6" s="58"/>
      <c r="D6" s="58"/>
    </row>
    <row r="7" spans="1:4" x14ac:dyDescent="0.25">
      <c r="A7" s="60" t="s">
        <v>156</v>
      </c>
      <c r="B7" s="58"/>
      <c r="C7" s="58"/>
      <c r="D7" s="58"/>
    </row>
    <row r="8" spans="1:4" x14ac:dyDescent="0.25">
      <c r="A8" s="61"/>
      <c r="B8" s="61"/>
      <c r="C8" s="45"/>
      <c r="D8" s="45"/>
    </row>
    <row r="9" spans="1:4" ht="42.75" x14ac:dyDescent="0.25">
      <c r="A9" s="85" t="s">
        <v>157</v>
      </c>
      <c r="B9" s="85" t="s">
        <v>158</v>
      </c>
      <c r="C9" s="86" t="s">
        <v>143</v>
      </c>
      <c r="D9" s="87" t="s">
        <v>159</v>
      </c>
    </row>
    <row r="10" spans="1:4" x14ac:dyDescent="0.25">
      <c r="A10" s="62"/>
      <c r="B10" s="88"/>
      <c r="C10" s="63"/>
      <c r="D10" s="63"/>
    </row>
    <row r="11" spans="1:4" x14ac:dyDescent="0.25">
      <c r="A11" s="62"/>
      <c r="B11" s="88"/>
      <c r="C11" s="64"/>
      <c r="D11" s="64"/>
    </row>
    <row r="12" spans="1:4" x14ac:dyDescent="0.25">
      <c r="A12" s="62"/>
      <c r="B12" s="88"/>
      <c r="C12" s="63"/>
      <c r="D12" s="63"/>
    </row>
    <row r="13" spans="1:4" x14ac:dyDescent="0.25">
      <c r="A13" s="62"/>
      <c r="B13" s="88"/>
      <c r="C13" s="63"/>
      <c r="D13" s="63"/>
    </row>
    <row r="14" spans="1:4" x14ac:dyDescent="0.25">
      <c r="A14" s="62"/>
      <c r="B14" s="88"/>
      <c r="C14" s="63"/>
      <c r="D14" s="63"/>
    </row>
    <row r="15" spans="1:4" x14ac:dyDescent="0.25">
      <c r="A15" s="62"/>
      <c r="B15" s="88"/>
      <c r="C15" s="63"/>
      <c r="D15" s="63"/>
    </row>
    <row r="16" spans="1:4" x14ac:dyDescent="0.25">
      <c r="A16" s="62"/>
      <c r="B16" s="88"/>
      <c r="C16" s="65"/>
      <c r="D16" s="65"/>
    </row>
    <row r="17" spans="1:4" x14ac:dyDescent="0.25">
      <c r="A17" s="62"/>
      <c r="B17" s="88"/>
      <c r="C17" s="63"/>
      <c r="D17" s="63"/>
    </row>
    <row r="18" spans="1:4" x14ac:dyDescent="0.25">
      <c r="A18" s="66"/>
      <c r="B18" s="67"/>
      <c r="C18" s="68" t="s">
        <v>160</v>
      </c>
      <c r="D18" s="69">
        <f>SUM(D10:D17)</f>
        <v>0</v>
      </c>
    </row>
    <row r="19" spans="1:4" x14ac:dyDescent="0.25">
      <c r="A19" s="66"/>
      <c r="B19" s="67"/>
      <c r="C19" s="68" t="s">
        <v>161</v>
      </c>
      <c r="D19" s="69">
        <v>0</v>
      </c>
    </row>
    <row r="20" spans="1:4" x14ac:dyDescent="0.25">
      <c r="A20" s="66"/>
      <c r="B20" s="67"/>
      <c r="C20" s="68" t="s">
        <v>162</v>
      </c>
      <c r="D20" s="70" t="e">
        <f>D18/D19</f>
        <v>#DIV/0!</v>
      </c>
    </row>
    <row r="21" spans="1:4" x14ac:dyDescent="0.25">
      <c r="A21" s="71"/>
      <c r="B21" s="45"/>
      <c r="C21" s="45"/>
      <c r="D21" s="45"/>
    </row>
    <row r="22" spans="1:4" x14ac:dyDescent="0.25">
      <c r="A22" s="60" t="s">
        <v>163</v>
      </c>
      <c r="B22" s="58"/>
      <c r="C22" s="58"/>
      <c r="D22" s="58"/>
    </row>
    <row r="23" spans="1:4" x14ac:dyDescent="0.25">
      <c r="A23" s="61"/>
      <c r="B23" s="61"/>
      <c r="C23" s="45"/>
      <c r="D23" s="45"/>
    </row>
    <row r="24" spans="1:4" ht="42.75" x14ac:dyDescent="0.25">
      <c r="A24" s="85" t="s">
        <v>157</v>
      </c>
      <c r="B24" s="85" t="s">
        <v>158</v>
      </c>
      <c r="C24" s="86" t="s">
        <v>143</v>
      </c>
      <c r="D24" s="87" t="s">
        <v>159</v>
      </c>
    </row>
    <row r="25" spans="1:4" x14ac:dyDescent="0.25">
      <c r="A25" s="62"/>
      <c r="B25" s="88"/>
      <c r="C25" s="63"/>
      <c r="D25" s="63"/>
    </row>
    <row r="26" spans="1:4" x14ac:dyDescent="0.25">
      <c r="A26" s="62"/>
      <c r="B26" s="88"/>
      <c r="C26" s="63"/>
      <c r="D26" s="63"/>
    </row>
    <row r="27" spans="1:4" x14ac:dyDescent="0.25">
      <c r="A27" s="62"/>
      <c r="B27" s="88"/>
      <c r="C27" s="63"/>
      <c r="D27" s="63"/>
    </row>
    <row r="28" spans="1:4" x14ac:dyDescent="0.25">
      <c r="A28" s="62"/>
      <c r="B28" s="88"/>
      <c r="C28" s="63"/>
      <c r="D28" s="63"/>
    </row>
    <row r="29" spans="1:4" x14ac:dyDescent="0.25">
      <c r="A29" s="62"/>
      <c r="B29" s="88"/>
      <c r="C29" s="63"/>
      <c r="D29" s="63"/>
    </row>
    <row r="30" spans="1:4" x14ac:dyDescent="0.25">
      <c r="A30" s="62"/>
      <c r="B30" s="88"/>
      <c r="C30" s="63"/>
      <c r="D30" s="63"/>
    </row>
    <row r="31" spans="1:4" x14ac:dyDescent="0.25">
      <c r="A31" s="62"/>
      <c r="B31" s="88"/>
      <c r="C31" s="63"/>
      <c r="D31" s="63"/>
    </row>
    <row r="32" spans="1:4" x14ac:dyDescent="0.25">
      <c r="A32" s="62"/>
      <c r="B32" s="88"/>
      <c r="C32" s="63"/>
      <c r="D32" s="63"/>
    </row>
    <row r="33" spans="1:4" x14ac:dyDescent="0.25">
      <c r="A33" s="66"/>
      <c r="B33" s="67"/>
      <c r="C33" s="68" t="s">
        <v>164</v>
      </c>
      <c r="D33" s="69">
        <f>SUM(D25:D32)</f>
        <v>0</v>
      </c>
    </row>
    <row r="34" spans="1:4" x14ac:dyDescent="0.25">
      <c r="A34" s="66"/>
      <c r="B34" s="67"/>
      <c r="C34" s="68" t="s">
        <v>161</v>
      </c>
      <c r="D34" s="69">
        <v>0</v>
      </c>
    </row>
    <row r="35" spans="1:4" x14ac:dyDescent="0.25">
      <c r="A35" s="66"/>
      <c r="B35" s="67"/>
      <c r="C35" s="68" t="s">
        <v>165</v>
      </c>
      <c r="D35" s="70" t="e">
        <f>D33/D34</f>
        <v>#DIV/0!</v>
      </c>
    </row>
  </sheetData>
  <sheetProtection algorithmName="SHA-512" hashValue="DWQc9M5UuylZrzKG3VzIuDQu5HVNw9ixfkJfgVrwwkeMO7AvmyL4QkmetBkaCQ5kyLGKAAQbhyDEHpJ4HScEqA==" saltValue="FF3FaIoXfFMsGH7yHVbzPA==" spinCount="100000" sheet="1" objects="1" scenarios="1" formatCells="0" insertRows="0"/>
  <mergeCells count="3">
    <mergeCell ref="A1:D1"/>
    <mergeCell ref="A2:D2"/>
    <mergeCell ref="A3:D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892D5C2E4D3A4B9EE97E4CFDD73167" ma:contentTypeVersion="7" ma:contentTypeDescription="Create a new document." ma:contentTypeScope="" ma:versionID="656bcc373d2df16b218f8ea570fb0c92">
  <xsd:schema xmlns:xsd="http://www.w3.org/2001/XMLSchema" xmlns:xs="http://www.w3.org/2001/XMLSchema" xmlns:p="http://schemas.microsoft.com/office/2006/metadata/properties" xmlns:ns3="454f0188-911f-41ba-8fe7-b4a6a374eb08" xmlns:ns4="8bcd0183-ea54-4a4e-b44c-3c73e343144e" targetNamespace="http://schemas.microsoft.com/office/2006/metadata/properties" ma:root="true" ma:fieldsID="a24cdf315cdda96ec4efb2db71fc7b29" ns3:_="" ns4:_="">
    <xsd:import namespace="454f0188-911f-41ba-8fe7-b4a6a374eb08"/>
    <xsd:import namespace="8bcd0183-ea54-4a4e-b44c-3c73e343144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f0188-911f-41ba-8fe7-b4a6a374eb0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cd0183-ea54-4a4e-b44c-3c73e343144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BD4390-B209-4E23-ABBF-9572E05E7021}">
  <ds:schemaRefs>
    <ds:schemaRef ds:uri="http://schemas.microsoft.com/office/2006/documentManagement/types"/>
    <ds:schemaRef ds:uri="http://purl.org/dc/elements/1.1/"/>
    <ds:schemaRef ds:uri="http://schemas.microsoft.com/office/2006/metadata/properties"/>
    <ds:schemaRef ds:uri="454f0188-911f-41ba-8fe7-b4a6a374eb08"/>
    <ds:schemaRef ds:uri="http://purl.org/dc/terms/"/>
    <ds:schemaRef ds:uri="http://schemas.openxmlformats.org/package/2006/metadata/core-properties"/>
    <ds:schemaRef ds:uri="http://purl.org/dc/dcmitype/"/>
    <ds:schemaRef ds:uri="http://schemas.microsoft.com/office/infopath/2007/PartnerControls"/>
    <ds:schemaRef ds:uri="8bcd0183-ea54-4a4e-b44c-3c73e343144e"/>
    <ds:schemaRef ds:uri="http://www.w3.org/XML/1998/namespace"/>
  </ds:schemaRefs>
</ds:datastoreItem>
</file>

<file path=customXml/itemProps2.xml><?xml version="1.0" encoding="utf-8"?>
<ds:datastoreItem xmlns:ds="http://schemas.openxmlformats.org/officeDocument/2006/customXml" ds:itemID="{D54346DC-1515-4575-B431-76545A451420}">
  <ds:schemaRefs>
    <ds:schemaRef ds:uri="http://schemas.microsoft.com/sharepoint/v3/contenttype/forms"/>
  </ds:schemaRefs>
</ds:datastoreItem>
</file>

<file path=customXml/itemProps3.xml><?xml version="1.0" encoding="utf-8"?>
<ds:datastoreItem xmlns:ds="http://schemas.openxmlformats.org/officeDocument/2006/customXml" ds:itemID="{0B638DAD-DAD1-4391-8819-C10D712416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4f0188-911f-41ba-8fe7-b4a6a374eb08"/>
    <ds:schemaRef ds:uri="8bcd0183-ea54-4a4e-b44c-3c73e34314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DELIVERABLES</vt:lpstr>
      <vt:lpstr>BUDGET SUMMARY</vt:lpstr>
      <vt:lpstr>SUBCONTRACTING</vt:lpstr>
      <vt:lpstr>MWBE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Proposals # 22-005 Revised Cost Proposal</dc:title>
  <dc:subject/>
  <dc:creator>New York State Education Department</dc:creator>
  <cp:keywords/>
  <dc:description/>
  <cp:lastModifiedBy>Ron Gill</cp:lastModifiedBy>
  <cp:revision/>
  <cp:lastPrinted>2021-09-20T20:48:35Z</cp:lastPrinted>
  <dcterms:created xsi:type="dcterms:W3CDTF">2021-03-24T21:08:46Z</dcterms:created>
  <dcterms:modified xsi:type="dcterms:W3CDTF">2021-10-21T21:03:27Z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0x01010083892D5C2E4D3A4B9EE97E4CFDD73167</vt:lpwstr>
  </property>
</Properties>
</file>