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Z:\Executive\COMM\FISCALMG_Contract\Procurements\2019 Procurements\IFBs\IFB19-003 Unkechaug Transportation Reissue\procurement record\"/>
    </mc:Choice>
  </mc:AlternateContent>
  <xr:revisionPtr revIDLastSave="0" documentId="13_ncr:1_{B6A67176-04C5-4C99-A61E-9F5EAF49EC37}" xr6:coauthVersionLast="43" xr6:coauthVersionMax="43" xr10:uidLastSave="{00000000-0000-0000-0000-000000000000}"/>
  <bookViews>
    <workbookView xWindow="-120" yWindow="-120" windowWidth="24240" windowHeight="13140" tabRatio="502" xr2:uid="{5267D7C0-CAB1-4C89-8C5A-6ECE2685B08E}"/>
  </bookViews>
  <sheets>
    <sheet name="5-Year cost proposal" sheetId="1" r:id="rId1"/>
    <sheet name="Yearly calculations" sheetId="2" r:id="rId2"/>
  </sheets>
  <definedNames>
    <definedName name="_xlnm.Print_Area" localSheetId="0">'5-Year cost proposal'!$A$1:$Z$25</definedName>
    <definedName name="_xlnm.Print_Area" localSheetId="1">'Yearly calculations'!$A$1:$H$18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2" l="1"/>
  <c r="B5" i="2"/>
  <c r="F13" i="2"/>
  <c r="E13" i="2"/>
  <c r="D13" i="2"/>
  <c r="C13" i="2"/>
  <c r="B13" i="2"/>
  <c r="F12" i="2"/>
  <c r="E12" i="2"/>
  <c r="D12" i="2"/>
  <c r="C12" i="2"/>
  <c r="B12" i="2"/>
  <c r="F9" i="2"/>
  <c r="E9" i="2"/>
  <c r="D9" i="2"/>
  <c r="C9" i="2"/>
  <c r="F8" i="2"/>
  <c r="E8" i="2"/>
  <c r="D8" i="2"/>
  <c r="C8" i="2"/>
  <c r="B8" i="2"/>
  <c r="F7" i="2"/>
  <c r="E7" i="2"/>
  <c r="D7" i="2"/>
  <c r="C7" i="2"/>
  <c r="B7" i="2"/>
  <c r="F6" i="2"/>
  <c r="E6" i="2"/>
  <c r="D6" i="2"/>
  <c r="C6" i="2"/>
  <c r="B6" i="2"/>
  <c r="F5" i="2"/>
  <c r="E5" i="2"/>
  <c r="D5" i="2"/>
  <c r="C5" i="2"/>
  <c r="F15" i="2" l="1"/>
  <c r="E15" i="2"/>
  <c r="D15" i="2"/>
  <c r="C15" i="2"/>
  <c r="G9" i="2"/>
  <c r="G15" i="2" s="1"/>
  <c r="B15" i="2"/>
  <c r="H15" i="2" l="1"/>
  <c r="X17" i="1"/>
</calcChain>
</file>

<file path=xl/sharedStrings.xml><?xml version="1.0" encoding="utf-8"?>
<sst xmlns="http://schemas.openxmlformats.org/spreadsheetml/2006/main" count="102" uniqueCount="48">
  <si>
    <t xml:space="preserve">Summer Months (July 9 - August 17th) 30 days </t>
  </si>
  <si>
    <t xml:space="preserve">     NYSED reserves the right to reject any Bidder Submission or portion(s) thereof determined to have been altered/modified from the original format by the Bidder. Such alterations/modifications include but are not limited to any change(s) to or hiding/unhiding of document header(s), footer(s) and/or cell(s), unprotecting worksheet(s) or workbook(s) and locking/unlocking cell(s). </t>
  </si>
  <si>
    <t>Vendor Signature</t>
  </si>
  <si>
    <t>Date:</t>
  </si>
  <si>
    <t>Printed Name</t>
  </si>
  <si>
    <t>Company Name</t>
  </si>
  <si>
    <t>Company Address</t>
  </si>
  <si>
    <t/>
  </si>
  <si>
    <t>Quantity</t>
  </si>
  <si>
    <t>Days</t>
  </si>
  <si>
    <t xml:space="preserve">Additional 1/4 Hour Rate </t>
  </si>
  <si>
    <t>2020 Summer</t>
  </si>
  <si>
    <t xml:space="preserve">Year 1 (Sept 1,2019 - August 31, 2020)     Main School Year
   </t>
  </si>
  <si>
    <t>2021 Summer</t>
  </si>
  <si>
    <t>2022 Summer</t>
  </si>
  <si>
    <t>2023 Summer</t>
  </si>
  <si>
    <t>2024 Summer</t>
  </si>
  <si>
    <t>Rate per Bus and Aides</t>
  </si>
  <si>
    <t xml:space="preserve">Bus (55-66P) </t>
  </si>
  <si>
    <t>Bus Aides</t>
  </si>
  <si>
    <t xml:space="preserve">Small Bus </t>
  </si>
  <si>
    <t>Bus Aide</t>
  </si>
  <si>
    <t>ATTACHMENT A
IFB # 19-003 BID FORM COST PROPOSAL
New York State Education Department
Native American Education Transportation 
September 1, 2019  - August 31, 2024</t>
  </si>
  <si>
    <t xml:space="preserve">Year 2 ( Sept 1,2020 - August 31, 2021) Main School Year 
</t>
  </si>
  <si>
    <t xml:space="preserve">Year 3 (Sept 1 ,2021 - August 31, 2022) Main School Year 
    </t>
  </si>
  <si>
    <t xml:space="preserve">Year 4 ( Sept 1, 2022 - August 31, 2023) Main School Year </t>
  </si>
  <si>
    <t xml:space="preserve">Year 5 ( Sept 1, 2023 - August 31,2024) Main School Year 
</t>
  </si>
  <si>
    <t>Wheelchair bus*</t>
  </si>
  <si>
    <t>Year 1</t>
  </si>
  <si>
    <t>Year 2</t>
  </si>
  <si>
    <t>Year 3</t>
  </si>
  <si>
    <t>Year 4</t>
  </si>
  <si>
    <t>Year 5</t>
  </si>
  <si>
    <t>Wheelchair bus (added separately)</t>
  </si>
  <si>
    <t>Wheelchair bus divided by 5</t>
  </si>
  <si>
    <t>Yearly Total minus wheelchair price*</t>
  </si>
  <si>
    <t>Grand Total Estimated Amount:</t>
  </si>
  <si>
    <t>Totals</t>
  </si>
  <si>
    <t>Grand Total Estimated Amount</t>
  </si>
  <si>
    <t>Late Bus (17-30P)</t>
  </si>
  <si>
    <t>Small Bus (17-30P)</t>
  </si>
  <si>
    <t xml:space="preserve">4 Hour Base Rate </t>
  </si>
  <si>
    <t>Price per unit, based on the Main School Year (180 days)</t>
  </si>
  <si>
    <t>Prices will be based on the Main School Year (180 days)</t>
  </si>
  <si>
    <t>Note: This page is for calculations only and is not needed for bid submission. This page cannot be edited.</t>
  </si>
  <si>
    <t>*The wheelchair bus price will only be factored as 1/5 of the price. List the rate of this bus each year, which will be divided by 5 when totaled.</t>
  </si>
  <si>
    <t>*The wheelchair bus price will only be factored as 1/5 of the price.</t>
  </si>
  <si>
    <t>Bidder should complete all yellow cells and not leave any yellow cells blank. Total prices will auto calculate on the next tab and in the Grand Total Estimated Amount. The cost proposed by the vendor must include all costs for providing all services specified in this IFB and Attachment E.  The Financial Criteria portion of the IFB will be scored based upon the 5-year amount. Bidder proposes to furnish transportation pursuant to IFB#19-003 for Native American students of the Unkechaug Nation to and from Center Moriches Union Free Schools for five (5 ) years, beginning with the school year 2019-20, including summer months, at the rates listed below. The total price will be used for scoring purposes of this IFB; the contract value will be estimated; payments will be based on actual performance. All transportation routes must have prior approval from SED Native American Education Office; individual student transportation time is limited to one hour unless approved by 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</si>
</sst>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7" x14ac:knownFonts="1">
    <font>
      <sz val="12"/>
      <color theme="1"/>
      <name val="Arial"/>
      <family val="2"/>
    </font>
    <font>
      <sz val="12"/>
      <color theme="1"/>
      <name val="Arial"/>
      <family val="2"/>
    </font>
    <font>
      <sz val="11"/>
      <color theme="1"/>
      <name val="Arial"/>
      <family val="2"/>
    </font>
    <font>
      <sz val="15"/>
      <color theme="1"/>
      <name val="Arial"/>
      <family val="2"/>
    </font>
    <font>
      <b/>
      <sz val="20"/>
      <color theme="1"/>
      <name val="Arial"/>
      <family val="2"/>
    </font>
    <font>
      <sz val="11"/>
      <name val="Arial"/>
      <family val="2"/>
    </font>
    <font>
      <b/>
      <sz val="12"/>
      <name val="Arial"/>
      <family val="2"/>
    </font>
  </fonts>
  <fills count="5">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s>
  <borders count="6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auto="1"/>
      </left>
      <right style="medium">
        <color auto="1"/>
      </right>
      <top/>
      <bottom/>
      <diagonal/>
    </border>
    <border>
      <left style="thin">
        <color indexed="64"/>
      </left>
      <right/>
      <top style="thin">
        <color indexed="64"/>
      </top>
      <bottom style="thin">
        <color indexed="64"/>
      </bottom>
      <diagonal/>
    </border>
    <border>
      <left style="medium">
        <color auto="1"/>
      </left>
      <right style="double">
        <color auto="1"/>
      </right>
      <top/>
      <bottom/>
      <diagonal/>
    </border>
    <border>
      <left style="thin">
        <color indexed="64"/>
      </left>
      <right/>
      <top style="thin">
        <color indexed="64"/>
      </top>
      <bottom style="double">
        <color auto="1"/>
      </bottom>
      <diagonal/>
    </border>
    <border>
      <left style="thin">
        <color indexed="64"/>
      </left>
      <right/>
      <top style="thin">
        <color indexed="64"/>
      </top>
      <bottom/>
      <diagonal/>
    </border>
    <border>
      <left/>
      <right/>
      <top style="thin">
        <color indexed="64"/>
      </top>
      <bottom/>
      <diagonal/>
    </border>
    <border>
      <left/>
      <right style="medium">
        <color auto="1"/>
      </right>
      <top style="thin">
        <color indexed="64"/>
      </top>
      <bottom/>
      <diagonal/>
    </border>
    <border>
      <left style="thin">
        <color indexed="64"/>
      </left>
      <right/>
      <top/>
      <bottom style="thin">
        <color indexed="64"/>
      </bottom>
      <diagonal/>
    </border>
    <border>
      <left/>
      <right style="medium">
        <color auto="1"/>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auto="1"/>
      </left>
      <right style="double">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medium">
        <color indexed="64"/>
      </left>
      <right style="medium">
        <color indexed="64"/>
      </right>
      <top style="thin">
        <color indexed="64"/>
      </top>
      <bottom style="thin">
        <color indexed="64"/>
      </bottom>
      <diagonal/>
    </border>
    <border>
      <left style="double">
        <color auto="1"/>
      </left>
      <right style="thin">
        <color auto="1"/>
      </right>
      <top style="double">
        <color auto="1"/>
      </top>
      <bottom style="medium">
        <color auto="1"/>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medium">
        <color indexed="64"/>
      </right>
      <top style="thin">
        <color indexed="64"/>
      </top>
      <bottom style="medium">
        <color indexed="64"/>
      </bottom>
      <diagonal/>
    </border>
    <border>
      <left style="double">
        <color indexed="64"/>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39">
    <xf numFmtId="0" fontId="0" fillId="0" borderId="0" xfId="0"/>
    <xf numFmtId="0" fontId="2" fillId="0" borderId="0" xfId="0" applyFont="1" applyAlignment="1">
      <alignment horizontal="center" vertical="top" wrapText="1"/>
    </xf>
    <xf numFmtId="0" fontId="2" fillId="0" borderId="0" xfId="0" applyFont="1" applyAlignment="1">
      <alignment horizontal="center" vertical="center"/>
    </xf>
    <xf numFmtId="0" fontId="2" fillId="0" borderId="0" xfId="0" applyFont="1"/>
    <xf numFmtId="0" fontId="2" fillId="0" borderId="0" xfId="0" applyFont="1" applyAlignment="1">
      <alignment horizontal="center" vertical="center" wrapText="1"/>
    </xf>
    <xf numFmtId="0" fontId="2" fillId="0" borderId="2" xfId="0" applyFont="1" applyBorder="1"/>
    <xf numFmtId="0" fontId="2" fillId="0" borderId="2" xfId="0" applyFont="1" applyBorder="1" applyAlignment="1">
      <alignment horizontal="center" vertical="center"/>
    </xf>
    <xf numFmtId="0" fontId="2" fillId="0" borderId="0" xfId="0" applyFont="1" applyAlignment="1">
      <alignment horizontal="right"/>
    </xf>
    <xf numFmtId="0" fontId="2" fillId="0" borderId="0" xfId="0" quotePrefix="1" applyFont="1"/>
    <xf numFmtId="0" fontId="2" fillId="0" borderId="10" xfId="0" applyFont="1" applyBorder="1"/>
    <xf numFmtId="0" fontId="2" fillId="0" borderId="13" xfId="0" applyFont="1" applyBorder="1"/>
    <xf numFmtId="0" fontId="2" fillId="0" borderId="10" xfId="0" applyFont="1" applyBorder="1" applyAlignment="1">
      <alignment horizontal="left"/>
    </xf>
    <xf numFmtId="0" fontId="2" fillId="0" borderId="0" xfId="0" applyFont="1" applyAlignment="1">
      <alignment horizontal="left" vertical="top" wrapText="1"/>
    </xf>
    <xf numFmtId="0" fontId="2" fillId="0" borderId="16" xfId="0" applyFont="1" applyBorder="1" applyAlignment="1">
      <alignment horizontal="left" vertical="center" wrapText="1"/>
    </xf>
    <xf numFmtId="0" fontId="2" fillId="0" borderId="16" xfId="0" applyFont="1" applyBorder="1" applyAlignment="1">
      <alignment horizontal="left" vertical="center"/>
    </xf>
    <xf numFmtId="0" fontId="2" fillId="0" borderId="16" xfId="0" applyFont="1" applyBorder="1" applyAlignment="1">
      <alignment vertical="center" wrapText="1"/>
    </xf>
    <xf numFmtId="0" fontId="2" fillId="0" borderId="11" xfId="0" applyFont="1" applyBorder="1" applyAlignment="1">
      <alignment horizontal="left" vertical="top" wrapText="1"/>
    </xf>
    <xf numFmtId="0" fontId="2" fillId="0" borderId="3" xfId="0" applyFont="1" applyBorder="1" applyAlignment="1">
      <alignment horizontal="left" vertical="top" wrapText="1"/>
    </xf>
    <xf numFmtId="0" fontId="2" fillId="0" borderId="12" xfId="0" applyFont="1" applyBorder="1" applyAlignment="1">
      <alignment horizontal="left" vertical="top"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0" xfId="0" applyFont="1" applyBorder="1" applyAlignment="1">
      <alignment horizontal="left" vertical="center"/>
    </xf>
    <xf numFmtId="0" fontId="3" fillId="0" borderId="0" xfId="0" applyFont="1" applyAlignment="1">
      <alignment vertical="center"/>
    </xf>
    <xf numFmtId="44" fontId="4" fillId="0" borderId="0" xfId="0" applyNumberFormat="1" applyFont="1" applyAlignment="1">
      <alignment horizontal="center" vertical="center"/>
    </xf>
    <xf numFmtId="44" fontId="2" fillId="0" borderId="0" xfId="0" applyNumberFormat="1" applyFont="1"/>
    <xf numFmtId="44" fontId="4" fillId="0" borderId="0" xfId="0" applyNumberFormat="1" applyFont="1" applyAlignment="1">
      <alignment vertical="center"/>
    </xf>
    <xf numFmtId="0" fontId="2" fillId="0" borderId="16" xfId="0" applyFont="1" applyBorder="1" applyAlignment="1">
      <alignment horizontal="left"/>
    </xf>
    <xf numFmtId="0" fontId="2" fillId="0" borderId="7" xfId="0" applyFont="1" applyBorder="1" applyAlignment="1">
      <alignment horizontal="left" vertical="top" wrapText="1"/>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164" fontId="0" fillId="0" borderId="22" xfId="0" applyNumberFormat="1" applyBorder="1"/>
    <xf numFmtId="0" fontId="2" fillId="0" borderId="27" xfId="0" applyFont="1" applyBorder="1" applyAlignment="1">
      <alignment horizontal="center" vertical="center" wrapText="1"/>
    </xf>
    <xf numFmtId="0" fontId="2" fillId="0" borderId="6" xfId="0" applyFont="1" applyBorder="1"/>
    <xf numFmtId="0" fontId="2" fillId="0" borderId="36" xfId="0" applyFont="1" applyBorder="1" applyAlignment="1">
      <alignment horizontal="center" vertical="center" wrapText="1"/>
    </xf>
    <xf numFmtId="0" fontId="2" fillId="0" borderId="9" xfId="0" applyFont="1" applyBorder="1" applyAlignment="1">
      <alignment horizontal="center" vertical="center" wrapText="1"/>
    </xf>
    <xf numFmtId="44" fontId="4" fillId="0" borderId="13" xfId="0" applyNumberFormat="1" applyFont="1" applyBorder="1" applyAlignment="1">
      <alignment horizontal="center" vertical="center"/>
    </xf>
    <xf numFmtId="0" fontId="2" fillId="0" borderId="0" xfId="0" applyFont="1" applyAlignment="1">
      <alignment horizontal="center"/>
    </xf>
    <xf numFmtId="44" fontId="2" fillId="0" borderId="25" xfId="0" applyNumberFormat="1" applyFont="1" applyBorder="1"/>
    <xf numFmtId="0" fontId="2" fillId="0" borderId="25" xfId="0" applyFont="1" applyBorder="1"/>
    <xf numFmtId="0" fontId="0" fillId="4" borderId="56" xfId="0" applyFill="1" applyBorder="1"/>
    <xf numFmtId="0" fontId="0" fillId="4" borderId="54" xfId="0" applyFill="1" applyBorder="1"/>
    <xf numFmtId="0" fontId="0" fillId="4" borderId="53" xfId="0" applyFill="1" applyBorder="1"/>
    <xf numFmtId="0" fontId="0" fillId="4" borderId="52" xfId="0" applyFill="1" applyBorder="1" applyAlignment="1">
      <alignment wrapText="1"/>
    </xf>
    <xf numFmtId="0" fontId="0" fillId="4" borderId="51" xfId="0" applyFill="1" applyBorder="1" applyAlignment="1">
      <alignment wrapText="1"/>
    </xf>
    <xf numFmtId="0" fontId="0" fillId="4" borderId="10" xfId="0" applyFill="1" applyBorder="1"/>
    <xf numFmtId="0" fontId="0" fillId="4" borderId="0" xfId="0" applyFill="1"/>
    <xf numFmtId="0" fontId="0" fillId="4" borderId="39" xfId="0" applyFill="1" applyBorder="1"/>
    <xf numFmtId="0" fontId="0" fillId="4" borderId="41" xfId="0" applyFill="1" applyBorder="1"/>
    <xf numFmtId="0" fontId="0" fillId="4" borderId="8" xfId="0" applyFill="1" applyBorder="1"/>
    <xf numFmtId="44" fontId="2" fillId="4" borderId="2" xfId="0" applyNumberFormat="1" applyFont="1" applyFill="1" applyBorder="1"/>
    <xf numFmtId="44" fontId="2" fillId="4" borderId="40" xfId="0" applyNumberFormat="1" applyFont="1" applyFill="1" applyBorder="1"/>
    <xf numFmtId="0" fontId="2" fillId="4" borderId="39" xfId="0" applyFont="1" applyFill="1" applyBorder="1"/>
    <xf numFmtId="0" fontId="2" fillId="4" borderId="41" xfId="0" applyFont="1" applyFill="1" applyBorder="1"/>
    <xf numFmtId="44" fontId="2" fillId="4" borderId="55" xfId="0" applyNumberFormat="1" applyFont="1" applyFill="1" applyBorder="1"/>
    <xf numFmtId="0" fontId="0" fillId="4" borderId="13" xfId="0" applyFill="1" applyBorder="1"/>
    <xf numFmtId="44" fontId="2" fillId="4" borderId="43" xfId="0" applyNumberFormat="1" applyFont="1" applyFill="1" applyBorder="1"/>
    <xf numFmtId="44" fontId="2" fillId="4" borderId="44" xfId="0" applyNumberFormat="1" applyFont="1" applyFill="1" applyBorder="1"/>
    <xf numFmtId="44" fontId="2" fillId="4" borderId="45" xfId="0" applyNumberFormat="1" applyFont="1" applyFill="1" applyBorder="1"/>
    <xf numFmtId="44" fontId="2" fillId="4" borderId="46" xfId="0" applyNumberFormat="1" applyFont="1" applyFill="1" applyBorder="1"/>
    <xf numFmtId="44" fontId="2" fillId="4" borderId="3" xfId="0" applyNumberFormat="1" applyFont="1" applyFill="1" applyBorder="1"/>
    <xf numFmtId="44" fontId="2" fillId="4" borderId="47" xfId="0" applyNumberFormat="1" applyFont="1" applyFill="1" applyBorder="1"/>
    <xf numFmtId="0" fontId="0" fillId="4" borderId="16" xfId="0" applyFill="1" applyBorder="1"/>
    <xf numFmtId="0" fontId="2" fillId="4" borderId="1" xfId="0" applyFont="1" applyFill="1" applyBorder="1"/>
    <xf numFmtId="0" fontId="2" fillId="4" borderId="28" xfId="0" applyFont="1" applyFill="1" applyBorder="1"/>
    <xf numFmtId="0" fontId="2" fillId="4" borderId="23" xfId="0" applyFont="1" applyFill="1" applyBorder="1" applyAlignment="1">
      <alignment wrapText="1"/>
    </xf>
    <xf numFmtId="0" fontId="0" fillId="4" borderId="14" xfId="0" applyFill="1" applyBorder="1" applyAlignment="1">
      <alignment wrapText="1"/>
    </xf>
    <xf numFmtId="44" fontId="2" fillId="4" borderId="15" xfId="0" applyNumberFormat="1" applyFont="1" applyFill="1" applyBorder="1"/>
    <xf numFmtId="44" fontId="2" fillId="4" borderId="42" xfId="0" applyNumberFormat="1" applyFont="1" applyFill="1" applyBorder="1"/>
    <xf numFmtId="44" fontId="2" fillId="4" borderId="50" xfId="0" applyNumberFormat="1" applyFont="1" applyFill="1" applyBorder="1"/>
    <xf numFmtId="44" fontId="2" fillId="4" borderId="49" xfId="0" applyNumberFormat="1" applyFont="1" applyFill="1" applyBorder="1"/>
    <xf numFmtId="0" fontId="2" fillId="3" borderId="2" xfId="1" applyNumberFormat="1" applyFont="1" applyFill="1" applyBorder="1" applyAlignment="1">
      <alignment horizontal="center" shrinkToFit="1"/>
    </xf>
    <xf numFmtId="0" fontId="2" fillId="3" borderId="27" xfId="1" applyNumberFormat="1" applyFont="1" applyFill="1" applyBorder="1" applyAlignment="1">
      <alignment horizontal="center" shrinkToFit="1"/>
    </xf>
    <xf numFmtId="0" fontId="2" fillId="3" borderId="9" xfId="1" applyNumberFormat="1" applyFont="1" applyFill="1" applyBorder="1" applyAlignment="1">
      <alignment horizontal="center" shrinkToFit="1"/>
    </xf>
    <xf numFmtId="0" fontId="2" fillId="3" borderId="17" xfId="1" applyNumberFormat="1" applyFont="1" applyFill="1" applyBorder="1" applyAlignment="1">
      <alignment horizontal="center" shrinkToFit="1"/>
    </xf>
    <xf numFmtId="0" fontId="2" fillId="3" borderId="30" xfId="1" applyNumberFormat="1" applyFont="1" applyFill="1" applyBorder="1" applyAlignment="1">
      <alignment horizontal="center" shrinkToFit="1"/>
    </xf>
    <xf numFmtId="0" fontId="2" fillId="3" borderId="37" xfId="1" applyNumberFormat="1" applyFont="1" applyFill="1" applyBorder="1" applyAlignment="1">
      <alignment horizontal="center" shrinkToFit="1"/>
    </xf>
    <xf numFmtId="0" fontId="2" fillId="2" borderId="9" xfId="0" applyFont="1" applyFill="1" applyBorder="1" applyProtection="1">
      <protection locked="0"/>
    </xf>
    <xf numFmtId="0" fontId="2" fillId="0" borderId="48" xfId="0" applyFont="1" applyBorder="1" applyAlignment="1">
      <alignment horizontal="left" vertical="center" wrapText="1"/>
    </xf>
    <xf numFmtId="0" fontId="0" fillId="0" borderId="48" xfId="0" applyBorder="1"/>
    <xf numFmtId="0" fontId="0" fillId="0" borderId="48" xfId="0" applyBorder="1" applyAlignment="1">
      <alignment wrapText="1"/>
    </xf>
    <xf numFmtId="0" fontId="0" fillId="0" borderId="61" xfId="0" applyBorder="1"/>
    <xf numFmtId="0" fontId="2" fillId="0" borderId="62" xfId="0" applyFont="1" applyBorder="1" applyAlignment="1">
      <alignment horizontal="left"/>
    </xf>
    <xf numFmtId="0" fontId="3" fillId="0" borderId="6" xfId="0" applyFont="1" applyBorder="1" applyAlignment="1">
      <alignment vertical="center"/>
    </xf>
    <xf numFmtId="164" fontId="2" fillId="2" borderId="4" xfId="0" applyNumberFormat="1" applyFont="1" applyFill="1" applyBorder="1" applyProtection="1">
      <protection locked="0"/>
    </xf>
    <xf numFmtId="164" fontId="2" fillId="2" borderId="2" xfId="0" applyNumberFormat="1" applyFont="1" applyFill="1" applyBorder="1" applyProtection="1">
      <protection locked="0"/>
    </xf>
    <xf numFmtId="164" fontId="2" fillId="2" borderId="29" xfId="0" applyNumberFormat="1" applyFont="1" applyFill="1" applyBorder="1" applyProtection="1">
      <protection locked="0"/>
    </xf>
    <xf numFmtId="164" fontId="2" fillId="2" borderId="17" xfId="0" applyNumberFormat="1" applyFont="1" applyFill="1" applyBorder="1" applyProtection="1">
      <protection locked="0"/>
    </xf>
    <xf numFmtId="44" fontId="2" fillId="0" borderId="0" xfId="1" applyFont="1" applyAlignment="1">
      <alignment horizontal="center" shrinkToFit="1"/>
    </xf>
    <xf numFmtId="44" fontId="2" fillId="0" borderId="1" xfId="1" applyFont="1" applyBorder="1" applyAlignment="1">
      <alignment horizontal="center" shrinkToFit="1"/>
    </xf>
    <xf numFmtId="0" fontId="2" fillId="0" borderId="1" xfId="1" applyNumberFormat="1" applyFont="1" applyBorder="1" applyAlignment="1">
      <alignment horizontal="center" shrinkToFit="1"/>
    </xf>
    <xf numFmtId="0" fontId="2" fillId="0" borderId="28" xfId="1" applyNumberFormat="1" applyFont="1" applyBorder="1" applyAlignment="1">
      <alignment horizontal="center" shrinkToFit="1"/>
    </xf>
    <xf numFmtId="44" fontId="2" fillId="0" borderId="22" xfId="1" applyFont="1" applyBorder="1" applyAlignment="1">
      <alignment horizontal="center" shrinkToFit="1"/>
    </xf>
    <xf numFmtId="0" fontId="2" fillId="0" borderId="31" xfId="1" applyNumberFormat="1" applyFont="1" applyBorder="1" applyAlignment="1">
      <alignment horizontal="center" shrinkToFit="1"/>
    </xf>
    <xf numFmtId="44" fontId="2" fillId="0" borderId="3" xfId="0" applyNumberFormat="1" applyFont="1" applyBorder="1" applyAlignment="1">
      <alignment horizontal="center" shrinkToFit="1"/>
    </xf>
    <xf numFmtId="44" fontId="2" fillId="0" borderId="3" xfId="1" applyFont="1" applyBorder="1" applyAlignment="1">
      <alignment horizontal="center" shrinkToFit="1"/>
    </xf>
    <xf numFmtId="0" fontId="2" fillId="0" borderId="3" xfId="1" applyNumberFormat="1" applyFont="1" applyBorder="1" applyAlignment="1">
      <alignment horizontal="center" shrinkToFit="1"/>
    </xf>
    <xf numFmtId="0" fontId="2" fillId="0" borderId="12" xfId="1" applyNumberFormat="1" applyFont="1" applyBorder="1" applyAlignment="1">
      <alignment horizontal="center" shrinkToFit="1"/>
    </xf>
    <xf numFmtId="44" fontId="2" fillId="0" borderId="0" xfId="0" applyNumberFormat="1" applyFont="1" applyAlignment="1">
      <alignment horizontal="center" shrinkToFit="1"/>
    </xf>
    <xf numFmtId="0" fontId="2" fillId="0" borderId="0" xfId="1" applyNumberFormat="1" applyFont="1" applyAlignment="1">
      <alignment horizontal="center" shrinkToFit="1"/>
    </xf>
    <xf numFmtId="0" fontId="2" fillId="0" borderId="13" xfId="1" applyNumberFormat="1" applyFont="1" applyBorder="1" applyAlignment="1">
      <alignment horizontal="center" shrinkToFit="1"/>
    </xf>
    <xf numFmtId="0" fontId="2" fillId="2" borderId="42" xfId="0" applyFont="1" applyFill="1" applyBorder="1" applyAlignment="1" applyProtection="1">
      <alignment horizontal="center"/>
      <protection locked="0"/>
    </xf>
    <xf numFmtId="0" fontId="2" fillId="2" borderId="57" xfId="0" applyFont="1" applyFill="1" applyBorder="1" applyAlignment="1" applyProtection="1">
      <alignment horizontal="center"/>
      <protection locked="0"/>
    </xf>
    <xf numFmtId="0" fontId="2" fillId="2" borderId="58" xfId="0" applyFont="1" applyFill="1" applyBorder="1" applyAlignment="1" applyProtection="1">
      <alignment horizontal="center"/>
      <protection locked="0"/>
    </xf>
    <xf numFmtId="0" fontId="2" fillId="0" borderId="11" xfId="0" applyFont="1" applyBorder="1" applyAlignment="1">
      <alignment horizontal="left" vertical="top" wrapText="1"/>
    </xf>
    <xf numFmtId="0" fontId="2" fillId="0" borderId="3" xfId="0" applyFont="1" applyBorder="1" applyAlignment="1">
      <alignment horizontal="left" vertical="top" wrapText="1"/>
    </xf>
    <xf numFmtId="0" fontId="2" fillId="0" borderId="12" xfId="0" applyFont="1" applyBorder="1" applyAlignment="1">
      <alignment horizontal="left" vertical="top" wrapText="1"/>
    </xf>
    <xf numFmtId="0" fontId="2" fillId="0" borderId="16" xfId="0" applyFont="1" applyBorder="1" applyAlignment="1">
      <alignment horizontal="left" vertical="top" wrapText="1"/>
    </xf>
    <xf numFmtId="0" fontId="2" fillId="0" borderId="1" xfId="0" applyFont="1" applyBorder="1" applyAlignment="1">
      <alignment horizontal="left" vertical="top" wrapText="1"/>
    </xf>
    <xf numFmtId="0" fontId="2" fillId="0" borderId="31" xfId="0" applyFont="1" applyBorder="1" applyAlignment="1">
      <alignment horizontal="left" vertical="top" wrapText="1"/>
    </xf>
    <xf numFmtId="0" fontId="2" fillId="0" borderId="16" xfId="0" applyFont="1" applyBorder="1" applyAlignment="1">
      <alignment horizontal="left" vertical="center"/>
    </xf>
    <xf numFmtId="0" fontId="2" fillId="0" borderId="21"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2" borderId="40"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31" xfId="0" applyFont="1" applyFill="1" applyBorder="1" applyAlignment="1" applyProtection="1">
      <alignment horizontal="center"/>
      <protection locked="0"/>
    </xf>
    <xf numFmtId="44" fontId="4" fillId="0" borderId="5" xfId="0" applyNumberFormat="1" applyFont="1" applyBorder="1" applyAlignment="1">
      <alignment horizontal="center" vertical="center"/>
    </xf>
    <xf numFmtId="44" fontId="4" fillId="0" borderId="38" xfId="0" applyNumberFormat="1" applyFont="1" applyBorder="1" applyAlignment="1">
      <alignment horizontal="center" vertical="center"/>
    </xf>
    <xf numFmtId="0" fontId="2" fillId="2" borderId="21" xfId="0" applyFont="1" applyFill="1" applyBorder="1" applyAlignment="1" applyProtection="1">
      <alignment horizontal="center"/>
      <protection locked="0"/>
    </xf>
    <xf numFmtId="0" fontId="2" fillId="0" borderId="32"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2" fillId="0" borderId="2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wrapText="1"/>
    </xf>
    <xf numFmtId="0" fontId="5" fillId="0" borderId="0" xfId="0" applyFont="1" applyAlignment="1">
      <alignment horizontal="left" vertical="top" wrapText="1"/>
    </xf>
    <xf numFmtId="0" fontId="2" fillId="0" borderId="0" xfId="0" applyFont="1" applyAlignment="1">
      <alignment horizontal="center" vertical="top" wrapText="1"/>
    </xf>
    <xf numFmtId="0" fontId="5"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top" wrapText="1"/>
    </xf>
    <xf numFmtId="0" fontId="5" fillId="0" borderId="0" xfId="0" applyFont="1" applyAlignment="1">
      <alignment horizontal="center" vertical="top" wrapText="1"/>
    </xf>
    <xf numFmtId="0" fontId="2"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Adam Kutryb" id="{C3DDF707-B822-4B7E-BA14-3528E919441A}" userId="S::Adam.Kutryb@nysed.gov::81f4cc12-7443-40b2-8785-66b6b1dc816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832DC-4F34-4FE9-A65C-C90ABC9249FE}">
  <sheetPr>
    <pageSetUpPr fitToPage="1"/>
  </sheetPr>
  <dimension ref="B1:Z26"/>
  <sheetViews>
    <sheetView tabSelected="1" topLeftCell="B1" zoomScale="70" zoomScaleNormal="70" workbookViewId="0">
      <selection activeCell="B2" sqref="B2:N2"/>
    </sheetView>
  </sheetViews>
  <sheetFormatPr defaultColWidth="9.21875" defaultRowHeight="14.25" x14ac:dyDescent="0.2"/>
  <cols>
    <col min="1" max="1" width="3.77734375" style="3" customWidth="1"/>
    <col min="2" max="2" width="16.21875" style="3" customWidth="1"/>
    <col min="3" max="3" width="9.21875" style="3"/>
    <col min="4" max="4" width="10.44140625" style="3" customWidth="1"/>
    <col min="5" max="5" width="12.21875" style="3" customWidth="1"/>
    <col min="6" max="6" width="10.6640625" style="3" bestFit="1" customWidth="1"/>
    <col min="7" max="8" width="9.21875" style="3"/>
    <col min="9" max="9" width="11.88671875" style="3" customWidth="1"/>
    <col min="10" max="12" width="9.21875" style="3"/>
    <col min="13" max="13" width="12.5546875" style="3" customWidth="1"/>
    <col min="14" max="14" width="9.21875" style="3"/>
    <col min="15" max="16" width="3.6640625" style="3" customWidth="1"/>
    <col min="17" max="17" width="16.21875" style="3" customWidth="1"/>
    <col min="18" max="19" width="9.21875" style="3"/>
    <col min="20" max="20" width="12.5546875" style="3" customWidth="1"/>
    <col min="21" max="23" width="9.21875" style="3"/>
    <col min="24" max="24" width="13.33203125" style="3" customWidth="1"/>
    <col min="25" max="25" width="11.6640625" style="3" bestFit="1" customWidth="1"/>
    <col min="26" max="26" width="16.21875" style="3" customWidth="1"/>
    <col min="27" max="16384" width="9.21875" style="3"/>
  </cols>
  <sheetData>
    <row r="1" spans="2:25" ht="103.9" customHeight="1" x14ac:dyDescent="0.2">
      <c r="B1" s="136" t="s">
        <v>22</v>
      </c>
      <c r="C1" s="137"/>
      <c r="D1" s="137"/>
      <c r="E1" s="137"/>
      <c r="F1" s="137"/>
      <c r="G1" s="137"/>
      <c r="H1" s="137"/>
      <c r="I1" s="137"/>
      <c r="J1" s="137"/>
      <c r="K1" s="137"/>
      <c r="L1" s="137"/>
      <c r="M1" s="137"/>
      <c r="N1" s="137"/>
      <c r="O1" s="1"/>
      <c r="P1" s="1"/>
      <c r="Q1" s="133" t="s">
        <v>22</v>
      </c>
      <c r="R1" s="133"/>
      <c r="S1" s="133"/>
      <c r="T1" s="133"/>
      <c r="U1" s="133"/>
      <c r="V1" s="133"/>
      <c r="W1" s="133"/>
      <c r="X1" s="133"/>
      <c r="Y1" s="133"/>
    </row>
    <row r="2" spans="2:25" ht="94.5" customHeight="1" x14ac:dyDescent="0.2">
      <c r="B2" s="132" t="s">
        <v>47</v>
      </c>
      <c r="C2" s="132"/>
      <c r="D2" s="132"/>
      <c r="E2" s="132"/>
      <c r="F2" s="132"/>
      <c r="G2" s="132"/>
      <c r="H2" s="132"/>
      <c r="I2" s="132"/>
      <c r="J2" s="132"/>
      <c r="K2" s="132"/>
      <c r="L2" s="132"/>
      <c r="M2" s="132"/>
      <c r="N2" s="132"/>
      <c r="O2" s="4"/>
      <c r="P2" s="4"/>
      <c r="Q2" s="138"/>
      <c r="R2" s="138"/>
      <c r="S2" s="138"/>
      <c r="T2" s="138"/>
      <c r="U2" s="138"/>
      <c r="V2" s="138"/>
      <c r="W2" s="138"/>
      <c r="X2" s="138"/>
      <c r="Y2" s="138"/>
    </row>
    <row r="3" spans="2:25" ht="28.9" customHeight="1" thickBot="1" x14ac:dyDescent="0.25">
      <c r="B3" s="134" t="s">
        <v>17</v>
      </c>
      <c r="C3" s="134"/>
      <c r="D3" s="134"/>
      <c r="E3" s="134"/>
      <c r="F3" s="134"/>
      <c r="G3" s="134"/>
      <c r="H3" s="134"/>
      <c r="I3" s="134"/>
      <c r="J3" s="134"/>
      <c r="K3" s="134"/>
      <c r="L3" s="134"/>
      <c r="M3" s="134"/>
      <c r="N3" s="134"/>
      <c r="O3" s="2"/>
      <c r="P3" s="2"/>
      <c r="Q3" s="135" t="s">
        <v>17</v>
      </c>
      <c r="R3" s="135"/>
      <c r="S3" s="135"/>
      <c r="T3" s="135"/>
      <c r="U3" s="135"/>
      <c r="V3" s="135"/>
      <c r="W3" s="135"/>
      <c r="X3" s="135"/>
      <c r="Y3" s="135"/>
    </row>
    <row r="4" spans="2:25" ht="60.75" customHeight="1" thickTop="1" thickBot="1" x14ac:dyDescent="0.25">
      <c r="B4" s="29" t="s">
        <v>42</v>
      </c>
      <c r="C4" s="124" t="s">
        <v>12</v>
      </c>
      <c r="D4" s="125"/>
      <c r="E4" s="125"/>
      <c r="F4" s="126"/>
      <c r="G4" s="124" t="s">
        <v>23</v>
      </c>
      <c r="H4" s="125"/>
      <c r="I4" s="125"/>
      <c r="J4" s="126"/>
      <c r="K4" s="124" t="s">
        <v>24</v>
      </c>
      <c r="L4" s="125"/>
      <c r="M4" s="125"/>
      <c r="N4" s="127"/>
      <c r="O4" s="1"/>
      <c r="P4" s="1"/>
      <c r="Q4" s="29" t="s">
        <v>43</v>
      </c>
      <c r="R4" s="124" t="s">
        <v>25</v>
      </c>
      <c r="S4" s="125"/>
      <c r="T4" s="125"/>
      <c r="U4" s="126"/>
      <c r="V4" s="124" t="s">
        <v>26</v>
      </c>
      <c r="W4" s="125"/>
      <c r="X4" s="125"/>
      <c r="Y4" s="127"/>
    </row>
    <row r="5" spans="2:25" ht="42.75" x14ac:dyDescent="0.2">
      <c r="B5" s="13"/>
      <c r="C5" s="19" t="s">
        <v>41</v>
      </c>
      <c r="D5" s="20" t="s">
        <v>10</v>
      </c>
      <c r="E5" s="20" t="s">
        <v>8</v>
      </c>
      <c r="F5" s="34" t="s">
        <v>9</v>
      </c>
      <c r="G5" s="19" t="s">
        <v>41</v>
      </c>
      <c r="H5" s="20" t="s">
        <v>10</v>
      </c>
      <c r="I5" s="20" t="s">
        <v>8</v>
      </c>
      <c r="J5" s="34" t="s">
        <v>9</v>
      </c>
      <c r="K5" s="19" t="s">
        <v>41</v>
      </c>
      <c r="L5" s="20" t="s">
        <v>10</v>
      </c>
      <c r="M5" s="20" t="s">
        <v>8</v>
      </c>
      <c r="N5" s="38" t="s">
        <v>9</v>
      </c>
      <c r="O5" s="4"/>
      <c r="P5" s="4"/>
      <c r="Q5" s="82"/>
      <c r="R5" s="33" t="s">
        <v>41</v>
      </c>
      <c r="S5" s="20" t="s">
        <v>10</v>
      </c>
      <c r="T5" s="20" t="s">
        <v>8</v>
      </c>
      <c r="U5" s="34" t="s">
        <v>9</v>
      </c>
      <c r="V5" s="19" t="s">
        <v>41</v>
      </c>
      <c r="W5" s="20" t="s">
        <v>10</v>
      </c>
      <c r="X5" s="20" t="s">
        <v>8</v>
      </c>
      <c r="Y5" s="38" t="s">
        <v>9</v>
      </c>
    </row>
    <row r="6" spans="2:25" ht="15" x14ac:dyDescent="0.2">
      <c r="B6" s="14" t="s">
        <v>18</v>
      </c>
      <c r="C6" s="88">
        <v>0</v>
      </c>
      <c r="D6" s="89">
        <v>0</v>
      </c>
      <c r="E6" s="75">
        <v>1</v>
      </c>
      <c r="F6" s="76">
        <v>180</v>
      </c>
      <c r="G6" s="88">
        <v>0</v>
      </c>
      <c r="H6" s="89">
        <v>0</v>
      </c>
      <c r="I6" s="75">
        <v>1</v>
      </c>
      <c r="J6" s="76">
        <v>180</v>
      </c>
      <c r="K6" s="88">
        <v>0</v>
      </c>
      <c r="L6" s="89">
        <v>0</v>
      </c>
      <c r="M6" s="75">
        <v>1</v>
      </c>
      <c r="N6" s="77">
        <v>180</v>
      </c>
      <c r="O6" s="92"/>
      <c r="P6" s="92"/>
      <c r="Q6" s="83" t="s">
        <v>18</v>
      </c>
      <c r="R6" s="88">
        <v>0</v>
      </c>
      <c r="S6" s="89">
        <v>0</v>
      </c>
      <c r="T6" s="75">
        <v>1</v>
      </c>
      <c r="U6" s="76">
        <v>180</v>
      </c>
      <c r="V6" s="88">
        <v>0</v>
      </c>
      <c r="W6" s="89">
        <v>0</v>
      </c>
      <c r="X6" s="75">
        <v>1</v>
      </c>
      <c r="Y6" s="77">
        <v>180</v>
      </c>
    </row>
    <row r="7" spans="2:25" ht="15" x14ac:dyDescent="0.2">
      <c r="B7" s="14" t="s">
        <v>40</v>
      </c>
      <c r="C7" s="88">
        <v>0</v>
      </c>
      <c r="D7" s="89">
        <v>0</v>
      </c>
      <c r="E7" s="75">
        <v>3</v>
      </c>
      <c r="F7" s="76">
        <v>180</v>
      </c>
      <c r="G7" s="88">
        <v>0</v>
      </c>
      <c r="H7" s="89">
        <v>0</v>
      </c>
      <c r="I7" s="75">
        <v>3</v>
      </c>
      <c r="J7" s="76">
        <v>180</v>
      </c>
      <c r="K7" s="88">
        <v>0</v>
      </c>
      <c r="L7" s="89">
        <v>0</v>
      </c>
      <c r="M7" s="75">
        <v>3</v>
      </c>
      <c r="N7" s="77">
        <v>180</v>
      </c>
      <c r="O7" s="92"/>
      <c r="P7" s="92"/>
      <c r="Q7" s="83" t="s">
        <v>40</v>
      </c>
      <c r="R7" s="88">
        <v>0</v>
      </c>
      <c r="S7" s="89">
        <v>0</v>
      </c>
      <c r="T7" s="75">
        <v>3</v>
      </c>
      <c r="U7" s="76">
        <v>180</v>
      </c>
      <c r="V7" s="88">
        <v>0</v>
      </c>
      <c r="W7" s="89">
        <v>0</v>
      </c>
      <c r="X7" s="75">
        <v>3</v>
      </c>
      <c r="Y7" s="77">
        <v>180</v>
      </c>
    </row>
    <row r="8" spans="2:25" ht="15" x14ac:dyDescent="0.2">
      <c r="B8" s="14" t="s">
        <v>19</v>
      </c>
      <c r="C8" s="88">
        <v>0</v>
      </c>
      <c r="D8" s="89">
        <v>0</v>
      </c>
      <c r="E8" s="75">
        <v>5</v>
      </c>
      <c r="F8" s="76">
        <v>180</v>
      </c>
      <c r="G8" s="88">
        <v>0</v>
      </c>
      <c r="H8" s="89">
        <v>0</v>
      </c>
      <c r="I8" s="75">
        <v>5</v>
      </c>
      <c r="J8" s="76">
        <v>180</v>
      </c>
      <c r="K8" s="88">
        <v>0</v>
      </c>
      <c r="L8" s="89">
        <v>0</v>
      </c>
      <c r="M8" s="75">
        <v>5</v>
      </c>
      <c r="N8" s="77">
        <v>180</v>
      </c>
      <c r="O8" s="92"/>
      <c r="P8" s="92"/>
      <c r="Q8" s="83" t="s">
        <v>19</v>
      </c>
      <c r="R8" s="88">
        <v>0</v>
      </c>
      <c r="S8" s="89">
        <v>0</v>
      </c>
      <c r="T8" s="75">
        <v>5</v>
      </c>
      <c r="U8" s="76">
        <v>180</v>
      </c>
      <c r="V8" s="88">
        <v>0</v>
      </c>
      <c r="W8" s="89">
        <v>0</v>
      </c>
      <c r="X8" s="75">
        <v>5</v>
      </c>
      <c r="Y8" s="77">
        <v>180</v>
      </c>
    </row>
    <row r="9" spans="2:25" ht="15" x14ac:dyDescent="0.2">
      <c r="B9" s="14" t="s">
        <v>39</v>
      </c>
      <c r="C9" s="88">
        <v>0</v>
      </c>
      <c r="D9" s="89">
        <v>0</v>
      </c>
      <c r="E9" s="75">
        <v>1</v>
      </c>
      <c r="F9" s="76">
        <v>180</v>
      </c>
      <c r="G9" s="88">
        <v>0</v>
      </c>
      <c r="H9" s="89">
        <v>0</v>
      </c>
      <c r="I9" s="75">
        <v>1</v>
      </c>
      <c r="J9" s="76">
        <v>180</v>
      </c>
      <c r="K9" s="88">
        <v>0</v>
      </c>
      <c r="L9" s="89">
        <v>0</v>
      </c>
      <c r="M9" s="75">
        <v>1</v>
      </c>
      <c r="N9" s="77">
        <v>180</v>
      </c>
      <c r="O9" s="92"/>
      <c r="P9" s="92"/>
      <c r="Q9" s="83" t="s">
        <v>39</v>
      </c>
      <c r="R9" s="88">
        <v>0</v>
      </c>
      <c r="S9" s="89">
        <v>0</v>
      </c>
      <c r="T9" s="75">
        <v>1</v>
      </c>
      <c r="U9" s="76">
        <v>180</v>
      </c>
      <c r="V9" s="88">
        <v>0</v>
      </c>
      <c r="W9" s="89">
        <v>0</v>
      </c>
      <c r="X9" s="75">
        <v>1</v>
      </c>
      <c r="Y9" s="77">
        <v>180</v>
      </c>
    </row>
    <row r="10" spans="2:25" ht="15" x14ac:dyDescent="0.2">
      <c r="B10" s="28" t="s">
        <v>27</v>
      </c>
      <c r="C10" s="88">
        <v>0</v>
      </c>
      <c r="D10" s="89">
        <v>0</v>
      </c>
      <c r="E10" s="75">
        <v>1</v>
      </c>
      <c r="F10" s="76">
        <v>180</v>
      </c>
      <c r="G10" s="88">
        <v>0</v>
      </c>
      <c r="H10" s="89">
        <v>0</v>
      </c>
      <c r="I10" s="75">
        <v>1</v>
      </c>
      <c r="J10" s="76">
        <v>180</v>
      </c>
      <c r="K10" s="88">
        <v>0</v>
      </c>
      <c r="L10" s="89">
        <v>0</v>
      </c>
      <c r="M10" s="75">
        <v>1</v>
      </c>
      <c r="N10" s="77">
        <v>180</v>
      </c>
      <c r="O10" s="7"/>
      <c r="P10" s="7"/>
      <c r="Q10" s="83" t="s">
        <v>27</v>
      </c>
      <c r="R10" s="88">
        <v>0</v>
      </c>
      <c r="S10" s="89">
        <v>0</v>
      </c>
      <c r="T10" s="75">
        <v>1</v>
      </c>
      <c r="U10" s="76">
        <v>180</v>
      </c>
      <c r="V10" s="88">
        <v>0</v>
      </c>
      <c r="W10" s="89">
        <v>0</v>
      </c>
      <c r="X10" s="75">
        <v>1</v>
      </c>
      <c r="Y10" s="77">
        <v>180</v>
      </c>
    </row>
    <row r="11" spans="2:25" ht="15" x14ac:dyDescent="0.2">
      <c r="B11" s="11"/>
      <c r="C11" s="35"/>
      <c r="D11" s="93"/>
      <c r="E11" s="94"/>
      <c r="F11" s="95"/>
      <c r="G11" s="96"/>
      <c r="H11" s="93"/>
      <c r="I11" s="94"/>
      <c r="J11" s="95"/>
      <c r="K11" s="96"/>
      <c r="L11" s="93"/>
      <c r="M11" s="94"/>
      <c r="N11" s="97"/>
      <c r="O11" s="7"/>
      <c r="P11" s="7"/>
      <c r="Q11" s="83"/>
      <c r="R11" s="93"/>
      <c r="S11" s="93"/>
      <c r="T11" s="94"/>
      <c r="U11" s="95"/>
      <c r="V11" s="96"/>
      <c r="W11" s="93"/>
      <c r="X11" s="94"/>
      <c r="Y11" s="97"/>
    </row>
    <row r="12" spans="2:25" ht="15.4" customHeight="1" x14ac:dyDescent="0.2">
      <c r="B12" s="9"/>
      <c r="C12" s="128" t="s">
        <v>11</v>
      </c>
      <c r="D12" s="129"/>
      <c r="E12" s="129"/>
      <c r="F12" s="130"/>
      <c r="G12" s="128" t="s">
        <v>13</v>
      </c>
      <c r="H12" s="129"/>
      <c r="I12" s="129"/>
      <c r="J12" s="130"/>
      <c r="K12" s="128" t="s">
        <v>14</v>
      </c>
      <c r="L12" s="129"/>
      <c r="M12" s="129"/>
      <c r="N12" s="131"/>
      <c r="O12" s="4"/>
      <c r="P12" s="4"/>
      <c r="Q12" s="83"/>
      <c r="R12" s="129" t="s">
        <v>15</v>
      </c>
      <c r="S12" s="129"/>
      <c r="T12" s="129"/>
      <c r="U12" s="130"/>
      <c r="V12" s="128" t="s">
        <v>16</v>
      </c>
      <c r="W12" s="129"/>
      <c r="X12" s="129"/>
      <c r="Y12" s="131"/>
    </row>
    <row r="13" spans="2:25" ht="58.9" customHeight="1" x14ac:dyDescent="0.2">
      <c r="B13" s="15" t="s">
        <v>0</v>
      </c>
      <c r="C13" s="21" t="s">
        <v>41</v>
      </c>
      <c r="D13" s="22" t="s">
        <v>10</v>
      </c>
      <c r="E13" s="22" t="s">
        <v>8</v>
      </c>
      <c r="F13" s="36" t="s">
        <v>9</v>
      </c>
      <c r="G13" s="21" t="s">
        <v>41</v>
      </c>
      <c r="H13" s="22" t="s">
        <v>10</v>
      </c>
      <c r="I13" s="22" t="s">
        <v>8</v>
      </c>
      <c r="J13" s="36" t="s">
        <v>9</v>
      </c>
      <c r="K13" s="21" t="s">
        <v>41</v>
      </c>
      <c r="L13" s="22" t="s">
        <v>10</v>
      </c>
      <c r="M13" s="22" t="s">
        <v>8</v>
      </c>
      <c r="N13" s="39" t="s">
        <v>9</v>
      </c>
      <c r="O13" s="4"/>
      <c r="P13" s="4"/>
      <c r="Q13" s="84" t="s">
        <v>0</v>
      </c>
      <c r="R13" s="32" t="s">
        <v>41</v>
      </c>
      <c r="S13" s="22" t="s">
        <v>10</v>
      </c>
      <c r="T13" s="22" t="s">
        <v>8</v>
      </c>
      <c r="U13" s="36" t="s">
        <v>9</v>
      </c>
      <c r="V13" s="21" t="s">
        <v>41</v>
      </c>
      <c r="W13" s="22" t="s">
        <v>10</v>
      </c>
      <c r="X13" s="22" t="s">
        <v>8</v>
      </c>
      <c r="Y13" s="39" t="s">
        <v>9</v>
      </c>
    </row>
    <row r="14" spans="2:25" ht="15" x14ac:dyDescent="0.2">
      <c r="B14" s="14" t="s">
        <v>20</v>
      </c>
      <c r="C14" s="88">
        <v>0</v>
      </c>
      <c r="D14" s="89">
        <v>0</v>
      </c>
      <c r="E14" s="75">
        <v>2</v>
      </c>
      <c r="F14" s="76">
        <v>30</v>
      </c>
      <c r="G14" s="88">
        <v>0</v>
      </c>
      <c r="H14" s="89">
        <v>0</v>
      </c>
      <c r="I14" s="75">
        <v>2</v>
      </c>
      <c r="J14" s="76">
        <v>30</v>
      </c>
      <c r="K14" s="88">
        <v>0</v>
      </c>
      <c r="L14" s="89">
        <v>0</v>
      </c>
      <c r="M14" s="75">
        <v>2</v>
      </c>
      <c r="N14" s="77">
        <v>30</v>
      </c>
      <c r="O14" s="102"/>
      <c r="P14" s="102"/>
      <c r="Q14" s="83" t="s">
        <v>20</v>
      </c>
      <c r="R14" s="88">
        <v>0</v>
      </c>
      <c r="S14" s="89">
        <v>0</v>
      </c>
      <c r="T14" s="75">
        <v>2</v>
      </c>
      <c r="U14" s="76">
        <v>30</v>
      </c>
      <c r="V14" s="88">
        <v>0</v>
      </c>
      <c r="W14" s="89">
        <v>0</v>
      </c>
      <c r="X14" s="75">
        <v>2</v>
      </c>
      <c r="Y14" s="77">
        <v>30</v>
      </c>
    </row>
    <row r="15" spans="2:25" ht="15.75" thickBot="1" x14ac:dyDescent="0.25">
      <c r="B15" s="23" t="s">
        <v>21</v>
      </c>
      <c r="C15" s="90">
        <v>0</v>
      </c>
      <c r="D15" s="91">
        <v>0</v>
      </c>
      <c r="E15" s="78">
        <v>2</v>
      </c>
      <c r="F15" s="79">
        <v>30</v>
      </c>
      <c r="G15" s="90">
        <v>0</v>
      </c>
      <c r="H15" s="91">
        <v>0</v>
      </c>
      <c r="I15" s="78">
        <v>2</v>
      </c>
      <c r="J15" s="79">
        <v>30</v>
      </c>
      <c r="K15" s="90">
        <v>0</v>
      </c>
      <c r="L15" s="91">
        <v>0</v>
      </c>
      <c r="M15" s="78">
        <v>2</v>
      </c>
      <c r="N15" s="80">
        <v>30</v>
      </c>
      <c r="O15" s="102"/>
      <c r="P15" s="102"/>
      <c r="Q15" s="85" t="s">
        <v>21</v>
      </c>
      <c r="R15" s="90">
        <v>0</v>
      </c>
      <c r="S15" s="91">
        <v>0</v>
      </c>
      <c r="T15" s="78">
        <v>2</v>
      </c>
      <c r="U15" s="79">
        <v>30</v>
      </c>
      <c r="V15" s="90">
        <v>0</v>
      </c>
      <c r="W15" s="91">
        <v>0</v>
      </c>
      <c r="X15" s="78">
        <v>2</v>
      </c>
      <c r="Y15" s="80">
        <v>30</v>
      </c>
    </row>
    <row r="16" spans="2:25" ht="15" thickBot="1" x14ac:dyDescent="0.25">
      <c r="B16" s="30"/>
      <c r="C16" s="98"/>
      <c r="D16" s="99"/>
      <c r="E16" s="100"/>
      <c r="F16" s="100"/>
      <c r="G16" s="98"/>
      <c r="H16" s="99"/>
      <c r="I16" s="100"/>
      <c r="J16" s="100"/>
      <c r="K16" s="98"/>
      <c r="L16" s="99"/>
      <c r="M16" s="100"/>
      <c r="N16" s="101"/>
      <c r="O16" s="102"/>
      <c r="P16" s="102"/>
      <c r="Q16" s="31"/>
      <c r="R16" s="102"/>
      <c r="S16" s="92"/>
      <c r="T16" s="103"/>
      <c r="U16" s="103"/>
      <c r="V16" s="102"/>
      <c r="W16" s="92"/>
      <c r="X16" s="103"/>
      <c r="Y16" s="104"/>
    </row>
    <row r="17" spans="2:26" ht="39" customHeight="1" thickBot="1" x14ac:dyDescent="0.25">
      <c r="B17" s="108" t="s">
        <v>45</v>
      </c>
      <c r="C17" s="109"/>
      <c r="D17" s="109"/>
      <c r="E17" s="109"/>
      <c r="F17" s="109"/>
      <c r="G17" s="109"/>
      <c r="H17" s="109"/>
      <c r="I17" s="109"/>
      <c r="J17" s="109"/>
      <c r="K17" s="109"/>
      <c r="L17" s="109"/>
      <c r="M17" s="109"/>
      <c r="N17" s="110"/>
      <c r="O17" s="12"/>
      <c r="P17" s="12"/>
      <c r="Q17" s="86"/>
      <c r="R17" s="37"/>
      <c r="S17" s="37"/>
      <c r="T17" s="87" t="s">
        <v>36</v>
      </c>
      <c r="U17" s="42"/>
      <c r="V17" s="37"/>
      <c r="W17" s="43"/>
      <c r="X17" s="121">
        <f>'Yearly calculations'!B15+'Yearly calculations'!C15+'Yearly calculations'!D15+'Yearly calculations'!E15+'Yearly calculations'!F15+'Yearly calculations'!G15</f>
        <v>0</v>
      </c>
      <c r="Y17" s="122"/>
      <c r="Z17" s="27"/>
    </row>
    <row r="18" spans="2:26" ht="39" customHeight="1" x14ac:dyDescent="0.2">
      <c r="B18" s="16"/>
      <c r="C18" s="17"/>
      <c r="D18" s="17"/>
      <c r="E18" s="17"/>
      <c r="F18" s="17"/>
      <c r="G18" s="17"/>
      <c r="H18" s="17"/>
      <c r="I18" s="17"/>
      <c r="J18" s="17"/>
      <c r="K18" s="17"/>
      <c r="L18" s="17"/>
      <c r="M18" s="17"/>
      <c r="N18" s="18"/>
      <c r="O18" s="12"/>
      <c r="P18" s="12"/>
      <c r="Q18" s="11"/>
      <c r="V18" s="24"/>
      <c r="X18" s="25"/>
      <c r="Y18" s="40"/>
    </row>
    <row r="19" spans="2:26" ht="46.15" customHeight="1" x14ac:dyDescent="0.2">
      <c r="B19" s="108" t="s">
        <v>1</v>
      </c>
      <c r="C19" s="109"/>
      <c r="D19" s="109"/>
      <c r="E19" s="109"/>
      <c r="F19" s="109"/>
      <c r="G19" s="109"/>
      <c r="H19" s="109"/>
      <c r="I19" s="109"/>
      <c r="J19" s="109"/>
      <c r="K19" s="109"/>
      <c r="L19" s="109"/>
      <c r="M19" s="109"/>
      <c r="N19" s="110"/>
      <c r="O19" s="12"/>
      <c r="P19" s="12"/>
      <c r="Q19" s="111" t="s">
        <v>1</v>
      </c>
      <c r="R19" s="112"/>
      <c r="S19" s="112"/>
      <c r="T19" s="112"/>
      <c r="U19" s="112"/>
      <c r="V19" s="112"/>
      <c r="W19" s="112"/>
      <c r="X19" s="112"/>
      <c r="Y19" s="113"/>
    </row>
    <row r="20" spans="2:26" x14ac:dyDescent="0.2">
      <c r="D20" s="8" t="s">
        <v>7</v>
      </c>
      <c r="Q20" s="9"/>
      <c r="Y20" s="10"/>
    </row>
    <row r="21" spans="2:26" x14ac:dyDescent="0.2">
      <c r="O21" s="2"/>
      <c r="P21" s="2"/>
      <c r="Q21" s="114" t="s">
        <v>2</v>
      </c>
      <c r="R21" s="115"/>
      <c r="S21" s="118"/>
      <c r="T21" s="119"/>
      <c r="U21" s="119"/>
      <c r="V21" s="119"/>
      <c r="W21" s="123"/>
      <c r="X21" s="6" t="s">
        <v>3</v>
      </c>
      <c r="Y21" s="81"/>
    </row>
    <row r="22" spans="2:26" x14ac:dyDescent="0.2">
      <c r="O22" s="41"/>
      <c r="P22" s="41"/>
      <c r="Q22" s="114" t="s">
        <v>4</v>
      </c>
      <c r="R22" s="115"/>
      <c r="S22" s="118"/>
      <c r="T22" s="119"/>
      <c r="U22" s="119"/>
      <c r="V22" s="119"/>
      <c r="W22" s="119"/>
      <c r="X22" s="119"/>
      <c r="Y22" s="120"/>
    </row>
    <row r="23" spans="2:26" x14ac:dyDescent="0.2">
      <c r="O23" s="41"/>
      <c r="P23" s="41"/>
      <c r="Q23" s="114" t="s">
        <v>5</v>
      </c>
      <c r="R23" s="115"/>
      <c r="S23" s="118"/>
      <c r="T23" s="119"/>
      <c r="U23" s="119"/>
      <c r="V23" s="119"/>
      <c r="W23" s="119"/>
      <c r="X23" s="119"/>
      <c r="Y23" s="120"/>
    </row>
    <row r="24" spans="2:26" ht="15" thickBot="1" x14ac:dyDescent="0.25">
      <c r="O24" s="41"/>
      <c r="P24" s="41"/>
      <c r="Q24" s="116" t="s">
        <v>6</v>
      </c>
      <c r="R24" s="117"/>
      <c r="S24" s="105"/>
      <c r="T24" s="106"/>
      <c r="U24" s="106"/>
      <c r="V24" s="106"/>
      <c r="W24" s="106"/>
      <c r="X24" s="106"/>
      <c r="Y24" s="107"/>
    </row>
    <row r="25" spans="2:26" ht="15" thickTop="1" x14ac:dyDescent="0.2"/>
    <row r="26" spans="2:26" x14ac:dyDescent="0.2">
      <c r="C26" s="26"/>
    </row>
  </sheetData>
  <sheetProtection algorithmName="SHA-512" hashValue="fumv7AHvXQmyKniecuc0D3ZYDrqYq6Q/CfaTJjE1QN1+eukvI0EgR54qOPJVe4GnbaExHwqvwjw0fgNmaxhDbA==" saltValue="+il/ipPjfazZ0g3j/7rb8w==" spinCount="100000" sheet="1" objects="1" scenarios="1"/>
  <mergeCells count="28">
    <mergeCell ref="B2:N2"/>
    <mergeCell ref="G4:J4"/>
    <mergeCell ref="K4:N4"/>
    <mergeCell ref="Q1:Y1"/>
    <mergeCell ref="B3:N3"/>
    <mergeCell ref="Q3:Y3"/>
    <mergeCell ref="B1:N1"/>
    <mergeCell ref="Q2:Y2"/>
    <mergeCell ref="B17:N17"/>
    <mergeCell ref="X17:Y17"/>
    <mergeCell ref="S21:W21"/>
    <mergeCell ref="R4:U4"/>
    <mergeCell ref="V4:Y4"/>
    <mergeCell ref="C4:F4"/>
    <mergeCell ref="C12:F12"/>
    <mergeCell ref="G12:J12"/>
    <mergeCell ref="K12:N12"/>
    <mergeCell ref="R12:U12"/>
    <mergeCell ref="V12:Y12"/>
    <mergeCell ref="S24:Y24"/>
    <mergeCell ref="B19:N19"/>
    <mergeCell ref="Q19:Y19"/>
    <mergeCell ref="Q21:R21"/>
    <mergeCell ref="Q24:R24"/>
    <mergeCell ref="S23:Y23"/>
    <mergeCell ref="Q22:R22"/>
    <mergeCell ref="S22:Y22"/>
    <mergeCell ref="Q23:R23"/>
  </mergeCells>
  <dataValidations count="1">
    <dataValidation type="decimal" allowBlank="1" showInputMessage="1" showErrorMessage="1" errorTitle="Stop and check" error="You may only enter numeric values in this cell." sqref="E6:F9 T6:U9 C11 M6:P9 X6:Y9 I6:J9 C16:D16 G16:H16 K16:L16 Q16:S16 E14:F16 I14:J16 M14:P16 T14:U16 X14:Y16 V16:W16" xr:uid="{F090D506-CF76-42E7-81C9-4E734ACE84B8}">
      <formula1>0.01</formula1>
      <formula2>999999</formula2>
    </dataValidation>
  </dataValidations>
  <printOptions horizontalCentered="1"/>
  <pageMargins left="0.7" right="0.7" top="0.75" bottom="0.75" header="0.3" footer="0.3"/>
  <pageSetup scale="67" fitToWidth="0" orientation="landscape" r:id="rId1"/>
  <colBreaks count="1" manualBreakCount="1">
    <brk id="15"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C9537-0500-4B3F-BCCB-A3F984207596}">
  <dimension ref="A2:T18"/>
  <sheetViews>
    <sheetView view="pageBreakPreview" zoomScale="60" zoomScaleNormal="100" workbookViewId="0">
      <selection activeCell="E3" sqref="E3"/>
    </sheetView>
  </sheetViews>
  <sheetFormatPr defaultRowHeight="15" x14ac:dyDescent="0.2"/>
  <cols>
    <col min="1" max="1" width="16.77734375" customWidth="1"/>
    <col min="2" max="2" width="11.6640625" customWidth="1"/>
    <col min="3" max="3" width="10.88671875" customWidth="1"/>
    <col min="4" max="4" width="13.21875" customWidth="1"/>
    <col min="5" max="5" width="11.88671875" customWidth="1"/>
    <col min="6" max="6" width="13.21875" customWidth="1"/>
    <col min="7" max="7" width="11.33203125" customWidth="1"/>
    <col min="8" max="8" width="12.88671875" customWidth="1"/>
    <col min="10" max="10" width="8.88671875" customWidth="1"/>
    <col min="17" max="17" width="8.88671875" customWidth="1"/>
    <col min="21" max="23" width="8.88671875" customWidth="1"/>
  </cols>
  <sheetData>
    <row r="2" spans="1:20" ht="15.75" thickBot="1" x14ac:dyDescent="0.25">
      <c r="A2" t="s">
        <v>44</v>
      </c>
    </row>
    <row r="3" spans="1:20" ht="46.5" thickTop="1" thickBot="1" x14ac:dyDescent="0.25">
      <c r="A3" s="44" t="s">
        <v>37</v>
      </c>
      <c r="B3" s="45" t="s">
        <v>28</v>
      </c>
      <c r="C3" s="45" t="s">
        <v>29</v>
      </c>
      <c r="D3" s="45" t="s">
        <v>30</v>
      </c>
      <c r="E3" s="45" t="s">
        <v>31</v>
      </c>
      <c r="F3" s="46" t="s">
        <v>32</v>
      </c>
      <c r="G3" s="47" t="s">
        <v>33</v>
      </c>
      <c r="H3" s="48" t="s">
        <v>38</v>
      </c>
    </row>
    <row r="4" spans="1:20" x14ac:dyDescent="0.2">
      <c r="A4" s="49"/>
      <c r="B4" s="50"/>
      <c r="C4" s="50"/>
      <c r="D4" s="50"/>
      <c r="E4" s="50"/>
      <c r="F4" s="50"/>
      <c r="G4" s="51"/>
      <c r="H4" s="52"/>
    </row>
    <row r="5" spans="1:20" x14ac:dyDescent="0.2">
      <c r="A5" s="53" t="s">
        <v>18</v>
      </c>
      <c r="B5" s="54">
        <f>('5-Year cost proposal'!C6*'5-Year cost proposal'!E6*'5-Year cost proposal'!F6)+('5-Year cost proposal'!D6*'5-Year cost proposal'!E6*'5-Year cost proposal'!F6)</f>
        <v>0</v>
      </c>
      <c r="C5" s="54">
        <f>('5-Year cost proposal'!G6*'5-Year cost proposal'!I6*'5-Year cost proposal'!J6)+('5-Year cost proposal'!H6*'5-Year cost proposal'!I6*'5-Year cost proposal'!J6)</f>
        <v>0</v>
      </c>
      <c r="D5" s="54">
        <f>('5-Year cost proposal'!K6*'5-Year cost proposal'!M6*'5-Year cost proposal'!N6)+('5-Year cost proposal'!L6*'5-Year cost proposal'!M6*'5-Year cost proposal'!N6)</f>
        <v>0</v>
      </c>
      <c r="E5" s="54">
        <f>('5-Year cost proposal'!R6*'5-Year cost proposal'!T6*'5-Year cost proposal'!U6)+('5-Year cost proposal'!S6*'5-Year cost proposal'!T6*'5-Year cost proposal'!U6)</f>
        <v>0</v>
      </c>
      <c r="F5" s="55">
        <f>('5-Year cost proposal'!V6*'5-Year cost proposal'!X6*'5-Year cost proposal'!Y6)+('5-Year cost proposal'!W6*'5-Year cost proposal'!X6*'5-Year cost proposal'!Y6)</f>
        <v>0</v>
      </c>
      <c r="G5" s="56"/>
      <c r="H5" s="57"/>
      <c r="I5" s="3"/>
      <c r="K5" s="3"/>
      <c r="L5" s="3"/>
      <c r="M5" s="3"/>
      <c r="N5" s="3"/>
      <c r="O5" s="3"/>
      <c r="P5" s="3"/>
      <c r="R5" s="3"/>
      <c r="S5" s="3"/>
      <c r="T5" s="3"/>
    </row>
    <row r="6" spans="1:20" x14ac:dyDescent="0.2">
      <c r="A6" s="53" t="s">
        <v>40</v>
      </c>
      <c r="B6" s="54">
        <f>('5-Year cost proposal'!C7*'5-Year cost proposal'!E7*'5-Year cost proposal'!F7)+('5-Year cost proposal'!D7*'5-Year cost proposal'!E7*'5-Year cost proposal'!F7)</f>
        <v>0</v>
      </c>
      <c r="C6" s="54">
        <f>('5-Year cost proposal'!G7*'5-Year cost proposal'!I7*'5-Year cost proposal'!J7)+('5-Year cost proposal'!H7*'5-Year cost proposal'!I7*'5-Year cost proposal'!J7)</f>
        <v>0</v>
      </c>
      <c r="D6" s="54">
        <f>('5-Year cost proposal'!K7*'5-Year cost proposal'!M7*'5-Year cost proposal'!N7)+('5-Year cost proposal'!L7*'5-Year cost proposal'!M7*'5-Year cost proposal'!N7)</f>
        <v>0</v>
      </c>
      <c r="E6" s="54">
        <f>('5-Year cost proposal'!R7*'5-Year cost proposal'!T7*'5-Year cost proposal'!U7)+('5-Year cost proposal'!S7*'5-Year cost proposal'!T7*'5-Year cost proposal'!U7)</f>
        <v>0</v>
      </c>
      <c r="F6" s="55">
        <f>('5-Year cost proposal'!V7*'5-Year cost proposal'!X7*'5-Year cost proposal'!Y7)+('5-Year cost proposal'!W7*'5-Year cost proposal'!X7*'5-Year cost proposal'!Y7)</f>
        <v>0</v>
      </c>
      <c r="G6" s="56"/>
      <c r="H6" s="57"/>
      <c r="I6" s="3"/>
      <c r="K6" s="3"/>
      <c r="L6" s="3"/>
      <c r="M6" s="3"/>
      <c r="N6" s="3"/>
      <c r="O6" s="3"/>
      <c r="P6" s="3"/>
      <c r="R6" s="3"/>
      <c r="S6" s="3"/>
      <c r="T6" s="3"/>
    </row>
    <row r="7" spans="1:20" x14ac:dyDescent="0.2">
      <c r="A7" s="53" t="s">
        <v>19</v>
      </c>
      <c r="B7" s="54">
        <f>('5-Year cost proposal'!C8*'5-Year cost proposal'!E8*'5-Year cost proposal'!F8)+('5-Year cost proposal'!D8*'5-Year cost proposal'!E8*'5-Year cost proposal'!F8)</f>
        <v>0</v>
      </c>
      <c r="C7" s="54">
        <f>('5-Year cost proposal'!G8*'5-Year cost proposal'!I8*'5-Year cost proposal'!J8)+('5-Year cost proposal'!H8*'5-Year cost proposal'!I8*'5-Year cost proposal'!J8)</f>
        <v>0</v>
      </c>
      <c r="D7" s="54">
        <f>('5-Year cost proposal'!K8*'5-Year cost proposal'!M8*'5-Year cost proposal'!N8)+('5-Year cost proposal'!L8*'5-Year cost proposal'!M8*'5-Year cost proposal'!N8)</f>
        <v>0</v>
      </c>
      <c r="E7" s="54">
        <f>('5-Year cost proposal'!R8*'5-Year cost proposal'!T8*'5-Year cost proposal'!U8)+('5-Year cost proposal'!S8*'5-Year cost proposal'!T8*'5-Year cost proposal'!U8)</f>
        <v>0</v>
      </c>
      <c r="F7" s="55">
        <f>('5-Year cost proposal'!V8*'5-Year cost proposal'!X8*'5-Year cost proposal'!Y8)+('5-Year cost proposal'!W8*'5-Year cost proposal'!X8*'5-Year cost proposal'!Y8)</f>
        <v>0</v>
      </c>
      <c r="G7" s="56"/>
      <c r="H7" s="57"/>
      <c r="I7" s="3"/>
      <c r="K7" s="3"/>
      <c r="L7" s="3"/>
      <c r="M7" s="3"/>
      <c r="N7" s="3"/>
      <c r="O7" s="3"/>
      <c r="P7" s="3"/>
      <c r="R7" s="3"/>
      <c r="S7" s="3"/>
      <c r="T7" s="3"/>
    </row>
    <row r="8" spans="1:20" x14ac:dyDescent="0.2">
      <c r="A8" s="53" t="s">
        <v>39</v>
      </c>
      <c r="B8" s="54">
        <f>('5-Year cost proposal'!C9*'5-Year cost proposal'!E9*'5-Year cost proposal'!F9)+('5-Year cost proposal'!D9*'5-Year cost proposal'!E9*'5-Year cost proposal'!F9)</f>
        <v>0</v>
      </c>
      <c r="C8" s="54">
        <f>('5-Year cost proposal'!G9*'5-Year cost proposal'!I9*'5-Year cost proposal'!J9)+('5-Year cost proposal'!H9*'5-Year cost proposal'!I9*'5-Year cost proposal'!J9)</f>
        <v>0</v>
      </c>
      <c r="D8" s="54">
        <f>('5-Year cost proposal'!K9*'5-Year cost proposal'!M9*'5-Year cost proposal'!N9)+('5-Year cost proposal'!L9*'5-Year cost proposal'!M9*'5-Year cost proposal'!N9)</f>
        <v>0</v>
      </c>
      <c r="E8" s="54">
        <f>('5-Year cost proposal'!R9*'5-Year cost proposal'!T9*'5-Year cost proposal'!U9)+('5-Year cost proposal'!S9*'5-Year cost proposal'!T9*'5-Year cost proposal'!U9)</f>
        <v>0</v>
      </c>
      <c r="F8" s="55">
        <f>('5-Year cost proposal'!V9*'5-Year cost proposal'!X9*'5-Year cost proposal'!Y9)+('5-Year cost proposal'!W9*'5-Year cost proposal'!X9*'5-Year cost proposal'!Y9)</f>
        <v>0</v>
      </c>
      <c r="G8" s="56"/>
      <c r="H8" s="57"/>
      <c r="I8" s="3"/>
      <c r="K8" s="3"/>
      <c r="L8" s="3"/>
      <c r="M8" s="3"/>
      <c r="N8" s="3"/>
      <c r="O8" s="3"/>
      <c r="P8" s="3"/>
      <c r="R8" s="3"/>
      <c r="S8" s="3"/>
      <c r="T8" s="3"/>
    </row>
    <row r="9" spans="1:20" x14ac:dyDescent="0.2">
      <c r="A9" s="53" t="s">
        <v>27</v>
      </c>
      <c r="B9" s="54">
        <f>('5-Year cost proposal'!C10*'5-Year cost proposal'!E10*'5-Year cost proposal'!F10)+('5-Year cost proposal'!D10*'5-Year cost proposal'!E10*'5-Year cost proposal'!F10)</f>
        <v>0</v>
      </c>
      <c r="C9" s="54">
        <f>('5-Year cost proposal'!G10*'5-Year cost proposal'!I10*'5-Year cost proposal'!J10)+('5-Year cost proposal'!H10*'5-Year cost proposal'!I10*'5-Year cost proposal'!J10)</f>
        <v>0</v>
      </c>
      <c r="D9" s="54">
        <f>('5-Year cost proposal'!K10*'5-Year cost proposal'!M10*'5-Year cost proposal'!N10)+('5-Year cost proposal'!L10*'5-Year cost proposal'!M10*'5-Year cost proposal'!N10)</f>
        <v>0</v>
      </c>
      <c r="E9" s="54">
        <f>('5-Year cost proposal'!R10*'5-Year cost proposal'!T10*'5-Year cost proposal'!U10)+('5-Year cost proposal'!S10*'5-Year cost proposal'!T10*'5-Year cost proposal'!U10)</f>
        <v>0</v>
      </c>
      <c r="F9" s="55">
        <f>('5-Year cost proposal'!V10*'5-Year cost proposal'!X10*'5-Year cost proposal'!Y10)+('5-Year cost proposal'!W10*'5-Year cost proposal'!X10*'5-Year cost proposal'!Y10)</f>
        <v>0</v>
      </c>
      <c r="G9" s="58">
        <f>B9+C9+D9+E9+F9</f>
        <v>0</v>
      </c>
      <c r="H9" s="59"/>
      <c r="I9" s="3"/>
      <c r="K9" s="3"/>
      <c r="L9" s="3"/>
      <c r="M9" s="3"/>
      <c r="N9" s="3"/>
      <c r="O9" s="3"/>
      <c r="P9" s="3"/>
      <c r="R9" s="3"/>
      <c r="S9" s="3"/>
      <c r="T9" s="3"/>
    </row>
    <row r="10" spans="1:20" x14ac:dyDescent="0.2">
      <c r="A10" s="49"/>
      <c r="B10" s="60"/>
      <c r="C10" s="61"/>
      <c r="D10" s="61"/>
      <c r="E10" s="61"/>
      <c r="F10" s="62"/>
      <c r="G10" s="56"/>
      <c r="H10" s="57"/>
      <c r="I10" s="3"/>
      <c r="K10" s="3"/>
      <c r="L10" s="3"/>
      <c r="M10" s="3"/>
      <c r="N10" s="3"/>
      <c r="O10" s="3"/>
      <c r="P10" s="3"/>
      <c r="R10" s="3"/>
      <c r="S10" s="3"/>
      <c r="T10" s="3"/>
    </row>
    <row r="11" spans="1:20" x14ac:dyDescent="0.2">
      <c r="A11" s="49"/>
      <c r="B11" s="63"/>
      <c r="C11" s="64"/>
      <c r="D11" s="64"/>
      <c r="E11" s="64"/>
      <c r="F11" s="65"/>
      <c r="G11" s="56"/>
      <c r="H11" s="57"/>
      <c r="I11" s="3"/>
      <c r="K11" s="3"/>
      <c r="L11" s="3"/>
      <c r="M11" s="3"/>
      <c r="N11" s="3"/>
      <c r="O11" s="3"/>
      <c r="P11" s="3"/>
      <c r="R11" s="3"/>
      <c r="S11" s="3"/>
      <c r="T11" s="3"/>
    </row>
    <row r="12" spans="1:20" x14ac:dyDescent="0.2">
      <c r="A12" s="53" t="s">
        <v>20</v>
      </c>
      <c r="B12" s="54">
        <f>('5-Year cost proposal'!C14*'5-Year cost proposal'!E14*'5-Year cost proposal'!F14)+('5-Year cost proposal'!D14*'5-Year cost proposal'!E14*'5-Year cost proposal'!F14)</f>
        <v>0</v>
      </c>
      <c r="C12" s="54">
        <f>('5-Year cost proposal'!G14*'5-Year cost proposal'!I14*'5-Year cost proposal'!J14)+('5-Year cost proposal'!H14*'5-Year cost proposal'!I14*'5-Year cost proposal'!J14)</f>
        <v>0</v>
      </c>
      <c r="D12" s="54">
        <f>('5-Year cost proposal'!K14*'5-Year cost proposal'!M14*'5-Year cost proposal'!N14)+('5-Year cost proposal'!L14*'5-Year cost proposal'!M14*'5-Year cost proposal'!N14)</f>
        <v>0</v>
      </c>
      <c r="E12" s="54">
        <f>('5-Year cost proposal'!R14*'5-Year cost proposal'!T14*'5-Year cost proposal'!U14)+('5-Year cost proposal'!S14*'5-Year cost proposal'!T14*'5-Year cost proposal'!U14)</f>
        <v>0</v>
      </c>
      <c r="F12" s="55">
        <f>('5-Year cost proposal'!V14*'5-Year cost proposal'!X14*'5-Year cost proposal'!Y14)+('5-Year cost proposal'!W14*'5-Year cost proposal'!X14*'5-Year cost proposal'!Y14)</f>
        <v>0</v>
      </c>
      <c r="G12" s="56"/>
      <c r="H12" s="57"/>
      <c r="I12" s="3"/>
      <c r="K12" s="3"/>
      <c r="L12" s="3"/>
      <c r="M12" s="3"/>
      <c r="N12" s="3"/>
      <c r="O12" s="3"/>
      <c r="P12" s="3"/>
      <c r="R12" s="3"/>
      <c r="S12" s="3"/>
      <c r="T12" s="3"/>
    </row>
    <row r="13" spans="1:20" ht="15.75" thickBot="1" x14ac:dyDescent="0.25">
      <c r="A13" s="53" t="s">
        <v>21</v>
      </c>
      <c r="B13" s="54">
        <f>('5-Year cost proposal'!C15*'5-Year cost proposal'!E15*'5-Year cost proposal'!F15)+('5-Year cost proposal'!D15*'5-Year cost proposal'!E15*'5-Year cost proposal'!F15)</f>
        <v>0</v>
      </c>
      <c r="C13" s="54">
        <f>('5-Year cost proposal'!G15*'5-Year cost proposal'!I15*'5-Year cost proposal'!J15)+('5-Year cost proposal'!H15*'5-Year cost proposal'!I15*'5-Year cost proposal'!J15)</f>
        <v>0</v>
      </c>
      <c r="D13" s="54">
        <f>('5-Year cost proposal'!K15*'5-Year cost proposal'!M15*'5-Year cost proposal'!N15)+('5-Year cost proposal'!L15*'5-Year cost proposal'!M15*'5-Year cost proposal'!N15)</f>
        <v>0</v>
      </c>
      <c r="E13" s="54">
        <f>('5-Year cost proposal'!R15*'5-Year cost proposal'!T15*'5-Year cost proposal'!U15)+('5-Year cost proposal'!S15*'5-Year cost proposal'!T15*'5-Year cost proposal'!U15)</f>
        <v>0</v>
      </c>
      <c r="F13" s="55">
        <f>('5-Year cost proposal'!V15*'5-Year cost proposal'!X15*'5-Year cost proposal'!Y15)+('5-Year cost proposal'!W15*'5-Year cost proposal'!X15*'5-Year cost proposal'!Y15)</f>
        <v>0</v>
      </c>
      <c r="G13" s="56"/>
      <c r="H13" s="57"/>
      <c r="I13" s="3"/>
      <c r="K13" s="5"/>
      <c r="L13" s="3"/>
      <c r="M13" s="3"/>
      <c r="N13" s="3"/>
      <c r="O13" s="3"/>
      <c r="P13" s="3"/>
      <c r="R13" s="3"/>
      <c r="S13" s="3"/>
      <c r="T13" s="3"/>
    </row>
    <row r="14" spans="1:20" ht="43.5" thickBot="1" x14ac:dyDescent="0.25">
      <c r="A14" s="66"/>
      <c r="B14" s="67"/>
      <c r="C14" s="67"/>
      <c r="D14" s="67"/>
      <c r="E14" s="67"/>
      <c r="F14" s="68"/>
      <c r="G14" s="69" t="s">
        <v>34</v>
      </c>
      <c r="H14" s="57"/>
      <c r="I14" s="3"/>
      <c r="K14" s="3"/>
      <c r="L14" s="3"/>
      <c r="M14" s="3"/>
      <c r="N14" s="3"/>
      <c r="O14" s="3"/>
      <c r="P14" s="3"/>
      <c r="R14" s="3"/>
      <c r="S14" s="3"/>
      <c r="T14" s="3"/>
    </row>
    <row r="15" spans="1:20" ht="30.75" thickBot="1" x14ac:dyDescent="0.25">
      <c r="A15" s="70" t="s">
        <v>35</v>
      </c>
      <c r="B15" s="71">
        <f>B5+B6+B7+B8+B12+B13</f>
        <v>0</v>
      </c>
      <c r="C15" s="71">
        <f>C5+C6+C7+C8+C12+C13</f>
        <v>0</v>
      </c>
      <c r="D15" s="71">
        <f>D5+D6+D7+D8+D12+D13</f>
        <v>0</v>
      </c>
      <c r="E15" s="71">
        <f>E5+E6+E7+E8+E12+E13</f>
        <v>0</v>
      </c>
      <c r="F15" s="72">
        <f>F5+F6+F7+F8+F12+F13</f>
        <v>0</v>
      </c>
      <c r="G15" s="73">
        <f>G9/5</f>
        <v>0</v>
      </c>
      <c r="H15" s="74">
        <f>B15+C15+D15+E15+F15+G15</f>
        <v>0</v>
      </c>
      <c r="I15" s="3"/>
      <c r="K15" s="3"/>
      <c r="L15" s="3"/>
      <c r="M15" s="3"/>
      <c r="N15" s="3"/>
      <c r="O15" s="3"/>
      <c r="P15" s="3"/>
      <c r="R15" s="3"/>
      <c r="S15" s="3"/>
      <c r="T15" s="3"/>
    </row>
    <row r="16" spans="1:20" ht="15.75" thickTop="1" x14ac:dyDescent="0.2"/>
    <row r="18" spans="1:1" x14ac:dyDescent="0.2">
      <c r="A18" t="s">
        <v>46</v>
      </c>
    </row>
  </sheetData>
  <sheetProtection algorithmName="SHA-512" hashValue="amucn4qdIpqV5PPC8XLadg5UPUxESvq7uvqKoQ0a5to+Wkmo5rjLC6dPl31o8QvSdz4ajUPAHZYp03etipUw7w==" saltValue="e6iFbjpxH9XZU8B4Gu5YFw==" spinCount="100000" sheet="1" objects="1" scenario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5-Year cost proposal</vt:lpstr>
      <vt:lpstr>Yearly calculations</vt:lpstr>
      <vt:lpstr>'5-Year cost proposal'!Print_Area</vt:lpstr>
      <vt:lpstr>'Yearly calculations'!Print_Area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IFB# 19-003 Bid Form Cost Proposal</dc:title>
  <dc:creator>The New York State Education Department</dc:creator>
  <cp:lastModifiedBy>Adam Kutryb</cp:lastModifiedBy>
  <cp:lastPrinted>2019-04-12T17:36:35Z</cp:lastPrinted>
  <dcterms:created xsi:type="dcterms:W3CDTF">2019-02-21T19:43:40Z</dcterms:created>
  <dcterms:modified xsi:type="dcterms:W3CDTF">2019-04-12T17:50:37Z</dcterms:modified>
</cp:coreProperties>
</file>