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6" windowWidth="12384" windowHeight="8508" tabRatio="599" activeTab="0"/>
  </bookViews>
  <sheets>
    <sheet name="Title" sheetId="1" r:id="rId1"/>
    <sheet name="Contents" sheetId="2" r:id="rId2"/>
    <sheet name="Gov't Wide - Net Assets" sheetId="3" r:id="rId3"/>
    <sheet name="Gov't Wide - Stmt Activities" sheetId="4" r:id="rId4"/>
    <sheet name=" Fund -  Balance Sheet" sheetId="5" r:id="rId5"/>
    <sheet name="Reconciliation BS" sheetId="6" r:id="rId6"/>
    <sheet name="Fund - Rev &amp; Exp" sheetId="7" r:id="rId7"/>
    <sheet name="Reconciliation P&amp;L" sheetId="8" r:id="rId8"/>
    <sheet name="Fiduciary" sheetId="9" r:id="rId9"/>
  </sheets>
  <definedNames>
    <definedName name="financial">#REF!</definedName>
    <definedName name="GPFS1" localSheetId="7">#REF!</definedName>
    <definedName name="GPFS1">#REF!</definedName>
    <definedName name="GPFS2" localSheetId="7">'Reconciliation P&amp;L'!$A$6:$O$52</definedName>
    <definedName name="GPFS2">#REF!</definedName>
    <definedName name="GPFS3" localSheetId="7">#REF!</definedName>
    <definedName name="GPFS3">#REF!</definedName>
    <definedName name="GPFS4" localSheetId="7">#REF!</definedName>
    <definedName name="GPFS4">#REF!</definedName>
    <definedName name="_xlnm.Print_Area" localSheetId="4">' Fund -  Balance Sheet'!$A$1:$W$60</definedName>
    <definedName name="_xlnm.Print_Area" localSheetId="6">'Fund - Rev &amp; Exp'!$A$1:$U$60</definedName>
    <definedName name="_xlnm.Print_Area" localSheetId="2">'Gov''t Wide - Net Assets'!$A$1:$N$70</definedName>
    <definedName name="SS1" localSheetId="7">#REF!</definedName>
    <definedName name="SS1">#REF!</definedName>
    <definedName name="SS2" localSheetId="7">#REF!</definedName>
    <definedName name="SS2">#REF!</definedName>
    <definedName name="SS3" localSheetId="7">#REF!</definedName>
    <definedName name="SS3">#REF!</definedName>
    <definedName name="SS4" localSheetId="7">#REF!</definedName>
    <definedName name="SS4">#REF!</definedName>
    <definedName name="SS5" localSheetId="7">#REF!</definedName>
    <definedName name="SS5">#REF!</definedName>
    <definedName name="SS6" localSheetId="7">#REF!</definedName>
    <definedName name="SS6">#REF!</definedName>
    <definedName name="Test">#REF!</definedName>
    <definedName name="Test2">#REF!</definedName>
  </definedNames>
  <calcPr fullCalcOnLoad="1"/>
</workbook>
</file>

<file path=xl/sharedStrings.xml><?xml version="1.0" encoding="utf-8"?>
<sst xmlns="http://schemas.openxmlformats.org/spreadsheetml/2006/main" count="434" uniqueCount="252">
  <si>
    <t>Totals</t>
  </si>
  <si>
    <t>Capital</t>
  </si>
  <si>
    <t>Debt</t>
  </si>
  <si>
    <t>ASSETS</t>
  </si>
  <si>
    <t>Accounts receivable</t>
  </si>
  <si>
    <t>Due from other funds</t>
  </si>
  <si>
    <t>Due from other governments</t>
  </si>
  <si>
    <t>Inventories</t>
  </si>
  <si>
    <t>Mortgages receivable</t>
  </si>
  <si>
    <t>Total Assets</t>
  </si>
  <si>
    <t>LIABILITIES</t>
  </si>
  <si>
    <t>Accounts payable</t>
  </si>
  <si>
    <t>Accrued liabilities</t>
  </si>
  <si>
    <t>Bonds payable</t>
  </si>
  <si>
    <t>Bond interest and matured bonds</t>
  </si>
  <si>
    <t>Due to other funds</t>
  </si>
  <si>
    <t>Due to other governments</t>
  </si>
  <si>
    <t>Due to teachers' retirement system</t>
  </si>
  <si>
    <t>Due to employees' retirement system</t>
  </si>
  <si>
    <t>Compensated absences</t>
  </si>
  <si>
    <t>Deferred revenues</t>
  </si>
  <si>
    <t>Total Liabilities</t>
  </si>
  <si>
    <t>REVENUES</t>
  </si>
  <si>
    <t>Real property taxes</t>
  </si>
  <si>
    <t>Other tax items</t>
  </si>
  <si>
    <t>Charges for services</t>
  </si>
  <si>
    <t>Use of money and property</t>
  </si>
  <si>
    <t>Sale of property and compensation for loss</t>
  </si>
  <si>
    <t>Miscellaneous</t>
  </si>
  <si>
    <t>Interfund revenue</t>
  </si>
  <si>
    <t>State sources</t>
  </si>
  <si>
    <t>Medicaid reimbursement</t>
  </si>
  <si>
    <t>Federal sources</t>
  </si>
  <si>
    <t>Surplus food</t>
  </si>
  <si>
    <t>Sales - school lunch</t>
  </si>
  <si>
    <t>Total Revenues</t>
  </si>
  <si>
    <t>EXPENDITURES</t>
  </si>
  <si>
    <t>General support</t>
  </si>
  <si>
    <t>Instruction</t>
  </si>
  <si>
    <t>Pupil transportation</t>
  </si>
  <si>
    <t>Employee benefits</t>
  </si>
  <si>
    <t>Debt service</t>
  </si>
  <si>
    <t>Cost of sales</t>
  </si>
  <si>
    <t>Other expenditures</t>
  </si>
  <si>
    <t>Capital outlay</t>
  </si>
  <si>
    <t>Total Expenditures</t>
  </si>
  <si>
    <t>OTHER  SOURCES AND USES</t>
  </si>
  <si>
    <t>Operating transfers in</t>
  </si>
  <si>
    <t>Operating transfers (out)</t>
  </si>
  <si>
    <t>Total Other Sources (Uses)</t>
  </si>
  <si>
    <t>Total</t>
  </si>
  <si>
    <t>Proceeds from debt</t>
  </si>
  <si>
    <t>Service</t>
  </si>
  <si>
    <t>Community service</t>
  </si>
  <si>
    <t>Cash</t>
  </si>
  <si>
    <t>Long-term</t>
  </si>
  <si>
    <t>Statement of</t>
  </si>
  <si>
    <t>Governmental</t>
  </si>
  <si>
    <t>Revenue,</t>
  </si>
  <si>
    <t>Related</t>
  </si>
  <si>
    <t>Activities</t>
  </si>
  <si>
    <t>Funds</t>
  </si>
  <si>
    <t>Expenses</t>
  </si>
  <si>
    <t>Items</t>
  </si>
  <si>
    <t>Transactions</t>
  </si>
  <si>
    <t>Liabilities</t>
  </si>
  <si>
    <t>Assets,</t>
  </si>
  <si>
    <t>Reclassifications</t>
  </si>
  <si>
    <t>and</t>
  </si>
  <si>
    <t>Eliminations</t>
  </si>
  <si>
    <t>Net Assets</t>
  </si>
  <si>
    <t>Special</t>
  </si>
  <si>
    <t>General</t>
  </si>
  <si>
    <t>$</t>
  </si>
  <si>
    <t>Reconciliation of Governmental Funds Balance Sheet</t>
  </si>
  <si>
    <t>to the Statement of Net Assets</t>
  </si>
  <si>
    <t>Statement of Net Assets</t>
  </si>
  <si>
    <t>Reconciliation of Governmental Funds Revenues, Expenditures, and Changes in</t>
  </si>
  <si>
    <t>NET ASSETS</t>
  </si>
  <si>
    <t>Total Net Assets</t>
  </si>
  <si>
    <t>EXPENDITURES\EXPENSES</t>
  </si>
  <si>
    <t>Net Change for the Year</t>
  </si>
  <si>
    <t xml:space="preserve">REVENUES </t>
  </si>
  <si>
    <t>Excess (Deficiency)</t>
  </si>
  <si>
    <t>of Revenues Over Expenditures</t>
  </si>
  <si>
    <t>Sample School District</t>
  </si>
  <si>
    <t xml:space="preserve">Total Net Assets - Beginning of year </t>
  </si>
  <si>
    <t xml:space="preserve">Total Net Assets - End of year </t>
  </si>
  <si>
    <t>GENERAL REVENUES</t>
  </si>
  <si>
    <t>Operating</t>
  </si>
  <si>
    <t>Grants</t>
  </si>
  <si>
    <t>Charges for</t>
  </si>
  <si>
    <t>Services</t>
  </si>
  <si>
    <t>Net (Expense)</t>
  </si>
  <si>
    <t>Revenue and</t>
  </si>
  <si>
    <t>Changes in</t>
  </si>
  <si>
    <t>Balance Sheet - Governmental Funds</t>
  </si>
  <si>
    <t xml:space="preserve">Statement of Revenues, Expenditures </t>
  </si>
  <si>
    <t>Total General Revenues</t>
  </si>
  <si>
    <t>Agency</t>
  </si>
  <si>
    <t>Extraclassroom activity balances</t>
  </si>
  <si>
    <t>Other liabilities</t>
  </si>
  <si>
    <t>Reserved for scholarships</t>
  </si>
  <si>
    <t>ADDITIONS</t>
  </si>
  <si>
    <t>Investment earnings</t>
  </si>
  <si>
    <t>Interest</t>
  </si>
  <si>
    <t>DEDUCTIONS</t>
  </si>
  <si>
    <t>Scholarships and awards</t>
  </si>
  <si>
    <t>Total Additions</t>
  </si>
  <si>
    <t>Change in Net Assets</t>
  </si>
  <si>
    <t>Net Assets - End of Year</t>
  </si>
  <si>
    <t>Net Assets - Beginning of year</t>
  </si>
  <si>
    <t>Excess (Deficiency) of Revenues</t>
  </si>
  <si>
    <t>and Other Sources Over</t>
  </si>
  <si>
    <t>Expenditures and Other (Uses)</t>
  </si>
  <si>
    <t>Over Expenditures</t>
  </si>
  <si>
    <t xml:space="preserve">Sale of property and </t>
  </si>
  <si>
    <t>compensation for loss</t>
  </si>
  <si>
    <t>Sale of property and</t>
  </si>
  <si>
    <t>Aid</t>
  </si>
  <si>
    <t>School</t>
  </si>
  <si>
    <t>Private</t>
  </si>
  <si>
    <t>Purpose</t>
  </si>
  <si>
    <t>Trusts</t>
  </si>
  <si>
    <t>Program Revenues</t>
  </si>
  <si>
    <t>FUNCTIONS/PROGRAMS</t>
  </si>
  <si>
    <t>School lunch program</t>
  </si>
  <si>
    <t>Total Functions and Programs</t>
  </si>
  <si>
    <t/>
  </si>
  <si>
    <t>OTHER  FINANCING SOURCES AND USES</t>
  </si>
  <si>
    <t>Land, buildings and equipment (net)</t>
  </si>
  <si>
    <t>Due from fiduciary funds</t>
  </si>
  <si>
    <t>Due to governmental funds</t>
  </si>
  <si>
    <t>Project #1</t>
  </si>
  <si>
    <t>Project #2</t>
  </si>
  <si>
    <t>Other</t>
  </si>
  <si>
    <t>Non-Major</t>
  </si>
  <si>
    <t>Deferred expenditures</t>
  </si>
  <si>
    <t>Reserved for encumbrances</t>
  </si>
  <si>
    <t>Principal</t>
  </si>
  <si>
    <t>Unrestricted (deficit)</t>
  </si>
  <si>
    <t>Restricted for:</t>
  </si>
  <si>
    <t>Other expenses</t>
  </si>
  <si>
    <t>Installment purchase debt payable</t>
  </si>
  <si>
    <t>Compensated absences payable</t>
  </si>
  <si>
    <t>Judgements &amp; claims payable</t>
  </si>
  <si>
    <t>Overpayments and collections in advance</t>
  </si>
  <si>
    <t>Planned balance</t>
  </si>
  <si>
    <t>Reserved other (specify)</t>
  </si>
  <si>
    <t>Unreserved - Designated for subsequent year's expenditures</t>
  </si>
  <si>
    <t>Capital assets, net</t>
  </si>
  <si>
    <t>Investment in capital assets, net of related debt</t>
  </si>
  <si>
    <t>Indirect</t>
  </si>
  <si>
    <t>Long-term liabilities</t>
  </si>
  <si>
    <t>Due and payable within one year</t>
  </si>
  <si>
    <t>Due and payable after one year</t>
  </si>
  <si>
    <t>Other postemployment benefits payable</t>
  </si>
  <si>
    <t>Judgements and claims payable</t>
  </si>
  <si>
    <t>Deferred revenues - planned balance</t>
  </si>
  <si>
    <t>Deferred revenues - other</t>
  </si>
  <si>
    <t>Deferred credits</t>
  </si>
  <si>
    <t>Notes payable</t>
  </si>
  <si>
    <t>Tax anticipation</t>
  </si>
  <si>
    <t>Revenue anticipation</t>
  </si>
  <si>
    <t>Bond anticipation</t>
  </si>
  <si>
    <t>Receivables</t>
  </si>
  <si>
    <t>Taxes</t>
  </si>
  <si>
    <t>State and Federal aid</t>
  </si>
  <si>
    <t>Payables</t>
  </si>
  <si>
    <t>Investments</t>
  </si>
  <si>
    <t>Unrestricted</t>
  </si>
  <si>
    <t>Restricted</t>
  </si>
  <si>
    <t>Nonproperty taxes</t>
  </si>
  <si>
    <t>FUND BALANCES</t>
  </si>
  <si>
    <t>Total Fund Balances</t>
  </si>
  <si>
    <t>Total Liabilities and Fund Balances</t>
  </si>
  <si>
    <t>Postemployment benefits</t>
  </si>
  <si>
    <t>Unreserved - Undesignated</t>
  </si>
  <si>
    <t>Debt Service</t>
  </si>
  <si>
    <t>Other legal restrictions (specify)</t>
  </si>
  <si>
    <t>Due to fiduciary funds</t>
  </si>
  <si>
    <t>Retainage payable</t>
  </si>
  <si>
    <t>Due to Teachers' Retirement System</t>
  </si>
  <si>
    <t>Due to Employees' Retirement System</t>
  </si>
  <si>
    <t>Taxes receivable (city school districts)</t>
  </si>
  <si>
    <t>BANs refinanced on a long-term basis</t>
  </si>
  <si>
    <t>Allocation  *</t>
  </si>
  <si>
    <t>Gifts and contributions</t>
  </si>
  <si>
    <t>Reference Manual Appendix 2</t>
  </si>
  <si>
    <t>Sample Financial Statements</t>
  </si>
  <si>
    <t>r</t>
  </si>
  <si>
    <t>Depreciation - unallocated  §</t>
  </si>
  <si>
    <t xml:space="preserve"> </t>
  </si>
  <si>
    <t>Governmental Activities</t>
  </si>
  <si>
    <t>For the Year Ended June 30, 2004</t>
  </si>
  <si>
    <t>Debt service - interest</t>
  </si>
  <si>
    <t>Non-major</t>
  </si>
  <si>
    <t>State and federal aid</t>
  </si>
  <si>
    <t>Due to NYSTRS</t>
  </si>
  <si>
    <t>Due to NYSERS</t>
  </si>
  <si>
    <t>Judgments and claims payable</t>
  </si>
  <si>
    <t>FUND BALANCE/NET ASSETS</t>
  </si>
  <si>
    <t>Total Fund Balance/Net Assets</t>
  </si>
  <si>
    <t>Total Liabilities and fund balance/net assets</t>
  </si>
  <si>
    <t xml:space="preserve">Fund balance - Beginning of year </t>
  </si>
  <si>
    <t xml:space="preserve">Fund balance - End of year </t>
  </si>
  <si>
    <t>Fund Balance to the Statement of Activities</t>
  </si>
  <si>
    <t>June 30, 20__</t>
  </si>
  <si>
    <t>For the Year Ended June 30, 20__</t>
  </si>
  <si>
    <t>and Changes in Fund Balance - Governmental Funds</t>
  </si>
  <si>
    <t>Interfund revenues</t>
  </si>
  <si>
    <t>Table of Contents</t>
  </si>
  <si>
    <t>June 30, 20___</t>
  </si>
  <si>
    <t>Independent Auditor's Report</t>
  </si>
  <si>
    <t>Management's Discussion and Analysis</t>
  </si>
  <si>
    <t>Basic Financial Statements</t>
  </si>
  <si>
    <t>Statement of Activities and Changes in Net Assets</t>
  </si>
  <si>
    <t>Reconciliation of Governmental Funds Balance Sheet to Statement of Net Assets</t>
  </si>
  <si>
    <t>Statement of Revenues, Expenditures, and Changes in Fund Balances - Governmental Funds</t>
  </si>
  <si>
    <t>Reconciliation of Governmental Funds Statement of Revenues, Expenditures, and Changes in Fund</t>
  </si>
  <si>
    <t xml:space="preserve">  Balances to Statement of Activities</t>
  </si>
  <si>
    <t>Statement of Fiduciary Net Assets and Statement of Changes in Fiduciary Net Assets</t>
  </si>
  <si>
    <t>Notes to Basic Financial Statements</t>
  </si>
  <si>
    <t>Required Supplementary Information</t>
  </si>
  <si>
    <t>Schedule of Revenues, Expenditures, and Changes in Fund Balance - Budget (Non-GAAP) Basis</t>
  </si>
  <si>
    <t>Supplementary Information</t>
  </si>
  <si>
    <t>Schedule of Change from Adopted to Revised Budget and Schedule of Use of Fund Balance -</t>
  </si>
  <si>
    <t xml:space="preserve">  General Fund</t>
  </si>
  <si>
    <t>Schedule of Capital Projects Fund - Project Expenditures and Financing Resources</t>
  </si>
  <si>
    <t>Combined Balance Sheet - Nonmajor Governmental funds</t>
  </si>
  <si>
    <t xml:space="preserve">  Governmental Funds</t>
  </si>
  <si>
    <t>Combined Revenues, Expenditures and Changes in Fund Balance - Nonmajor</t>
  </si>
  <si>
    <t>Investment in Capital Assets, Net of Related Debt</t>
  </si>
  <si>
    <t>Schedule of Expenditures of Federal Awards</t>
  </si>
  <si>
    <t>Notes to Schedule of Expenditures of Federal Awards</t>
  </si>
  <si>
    <t>Federal Award Program Information</t>
  </si>
  <si>
    <t>Report on Compliance and on Internal Control over Financial Reporting Based on an Audit of the</t>
  </si>
  <si>
    <t xml:space="preserve">  Financial Statements Performed in Accordance with Government Auditing Standards</t>
  </si>
  <si>
    <t>Report on Compliance with Requirements Applicable to Each Major Program and Internal Control</t>
  </si>
  <si>
    <t xml:space="preserve">  over Compliance in Accordance with OMB Circular A-133</t>
  </si>
  <si>
    <t>Schedule of Findings and Questioned Costs</t>
  </si>
  <si>
    <t>Extraclassroom Activity Fund</t>
  </si>
  <si>
    <t>Statement of Assets and Liabilities Arising from Cash Transactions</t>
  </si>
  <si>
    <t>Statement of Revenues Collected and Expenses Paid</t>
  </si>
  <si>
    <t>Notes to Financial Statements</t>
  </si>
  <si>
    <t>Management Letter</t>
  </si>
  <si>
    <t>Schedule of Certain Revenues and Expenditures Compared with ST-3 Data</t>
  </si>
  <si>
    <t>Food Service</t>
  </si>
  <si>
    <t>Sales</t>
  </si>
  <si>
    <t>Statement of Fiduciary Net Assets</t>
  </si>
  <si>
    <t>Statement of Changes in Fiduciary Net Assets</t>
  </si>
  <si>
    <t xml:space="preserve">   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</si>
</sst>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#,##0.000_);[Red]\(#,##0.000\)"/>
    <numFmt numFmtId="166" formatCode="_(&quot;$&quot;* #,##0.000_);_(&quot;$&quot;* \(#,##0.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0.0%"/>
    <numFmt numFmtId="172" formatCode=".0%"/>
    <numFmt numFmtId="173" formatCode="[$-409]dddd\,\ mmmm\ dd\,\ yyyy"/>
    <numFmt numFmtId="174" formatCode="m/d/yy;@"/>
    <numFmt numFmtId="175" formatCode="mm/dd/yy;@"/>
    <numFmt numFmtId="176" formatCode="&quot;$&quot;#,##0.00;[Black]&quot;$&quot;#,##0.00"/>
    <numFmt numFmtId="177" formatCode="\(#,###.00\);#,###.00;0.00"/>
    <numFmt numFmtId="178" formatCode="&quot;$&quot;\(#,###.00\);&quot;$&quot;#,###.00;&quot;$&quot;0.00"/>
    <numFmt numFmtId="179" formatCode="0.00_);\(0.00\)"/>
    <numFmt numFmtId="180" formatCode="0_);\(0\)"/>
    <numFmt numFmtId="181" formatCode="\(#,##0\);#,##0_)"/>
    <numFmt numFmtId="182" formatCode="\(#,##0\);##,#0_)\,0"/>
    <numFmt numFmtId="183" formatCode="\(#,##0\);#,##0_);0"/>
    <numFmt numFmtId="184" formatCode="\(#,###\);#,###;0"/>
    <numFmt numFmtId="185" formatCode="\(#,##0.00\);#,##0.00;0.00"/>
    <numFmt numFmtId="186" formatCode="\(#,##0.00\);#,##0.00"/>
    <numFmt numFmtId="187" formatCode="#,##0.00;\(#,##0.00\)"/>
    <numFmt numFmtId="188" formatCode="#,##0;\(#,##0\)"/>
    <numFmt numFmtId="189" formatCode="\(#,##0\);#,##0"/>
    <numFmt numFmtId="190" formatCode="#,##0;\(#,##0\);0"/>
    <numFmt numFmtId="191" formatCode="##,#0?;\(#,##0\);0"/>
    <numFmt numFmtId="192" formatCode="#,##0_);\(#,##0\);0"/>
    <numFmt numFmtId="193" formatCode="#,##0_);\(#,##0\);0_)"/>
    <numFmt numFmtId="194" formatCode="\(#,##0.00\);#,##0.00_);\ "/>
    <numFmt numFmtId="195" formatCode="#,##0_);\(#,##0\);\ _)"/>
    <numFmt numFmtId="196" formatCode="#,##0.00_);\(#,##0.00\);\ _)"/>
    <numFmt numFmtId="197" formatCode="#,###,,,"/>
    <numFmt numFmtId="198" formatCode="_(&quot;$&quot;* #,##0\);_(&quot;$&quot;* \(#,##0\);_(&quot;$&quot;* &quot; - &quot;??_);_(@_)"/>
    <numFmt numFmtId="199" formatCode="\A\c\c\o\u\n\t\i\n\g"/>
    <numFmt numFmtId="200" formatCode="_(&quot;$&quot;* #,##0_);_(&quot;$&quot;* \(#,##0\);_(&quot;$&quot;* 0_);"/>
    <numFmt numFmtId="201" formatCode="_(&quot;$&quot;* #,##0.00_);_(&quot;$&quot;* \(#,##0.00\);_(&quot;$&quot;* 0.00_);"/>
    <numFmt numFmtId="202" formatCode="_(&quot;$&quot;* #,##0.00_);_(&quot;$&quot;* \(#,##0.00\);_(&quot;$&quot;* 0??_);"/>
    <numFmt numFmtId="203" formatCode="_(&quot;$&quot;*#\,##0_);_(&quot;$&quot;*(#,##0\);_(&quot;$&quot;*0_)"/>
    <numFmt numFmtId="204" formatCode="_(&quot;$&quot;* #,##0_);_(&quot;$&quot;* \(#,##0\);_(&quot;$&quot;* 0_)"/>
    <numFmt numFmtId="205" formatCode="&quot;$&quot;#,##0;[Red]&quot;$&quot;#,##0;\-"/>
    <numFmt numFmtId="206" formatCode="&quot;$&quot;#,##0;[Red]&quot;$&quot;#,##0;&quot;$&quot;\-"/>
    <numFmt numFmtId="207" formatCode="&quot;$&quot;* #,##0;[Red]&quot;$&quot;* #,##0;&quot;$&quot;* \-"/>
    <numFmt numFmtId="208" formatCode="#,##0;[Red]#,##0;\-"/>
    <numFmt numFmtId="209" formatCode="&quot;$&quot;#,##0.00;[Red]&quot;$&quot;#,##0.00;&quot;$&quot;\-"/>
    <numFmt numFmtId="210" formatCode="&quot;$&quot;* #,##0.00;[Red]&quot;$&quot;* #,##0.00;&quot;$&quot;* \-"/>
    <numFmt numFmtId="211" formatCode="#,##0.00;[Red]#,##0.00;\-"/>
    <numFmt numFmtId="212" formatCode="&quot;$&quot;#,##0;&quot;$&quot;\(#,##0\);&quot;$&quot;\-"/>
    <numFmt numFmtId="213" formatCode="&quot;$&quot;* #,##0;[Red]&quot;$&quot;* \(#,##0\);&quot;$&quot;* \-"/>
    <numFmt numFmtId="214" formatCode="_(#,##0_);[Red]\(#,##0\);\-"/>
    <numFmt numFmtId="215" formatCode="&quot;$&quot;* \(#,##0\);[Red]&quot;$&quot;* #,##0;&quot;$&quot;* \-"/>
    <numFmt numFmtId="216" formatCode="\ \(#,##0\);[Red]#,##0;\-"/>
    <numFmt numFmtId="217" formatCode="#,##0;#,##0;0"/>
    <numFmt numFmtId="218" formatCode="mm/dd/yy"/>
  </numFmts>
  <fonts count="30">
    <font>
      <sz val="12"/>
      <color indexed="8"/>
      <name val="TimesNewRomanPS"/>
      <family val="0"/>
    </font>
    <font>
      <b/>
      <sz val="12"/>
      <color indexed="8"/>
      <name val="TimesNewRomanPS"/>
      <family val="0"/>
    </font>
    <font>
      <b/>
      <u val="single"/>
      <sz val="12"/>
      <color indexed="8"/>
      <name val="TimesNewRomanPS"/>
      <family val="0"/>
    </font>
    <font>
      <u val="single"/>
      <sz val="12"/>
      <color indexed="8"/>
      <name val="TimesNewRomanPS"/>
      <family val="0"/>
    </font>
    <font>
      <u val="single"/>
      <sz val="9.6"/>
      <color indexed="12"/>
      <name val="TimesNewRomanPS"/>
      <family val="0"/>
    </font>
    <font>
      <u val="single"/>
      <sz val="9.6"/>
      <color indexed="36"/>
      <name val="TimesNewRomanPS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u val="single"/>
      <sz val="20"/>
      <color indexed="8"/>
      <name val="Times New Roman"/>
      <family val="1"/>
    </font>
    <font>
      <b/>
      <sz val="11"/>
      <color indexed="8"/>
      <name val="TimesNewRomanPS"/>
      <family val="0"/>
    </font>
    <font>
      <sz val="11"/>
      <color indexed="8"/>
      <name val="TimesNewRomanPS"/>
      <family val="0"/>
    </font>
    <font>
      <sz val="8"/>
      <name val="TimesNewRomanPS"/>
      <family val="0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10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62"/>
      <name val="Tahoma"/>
      <family val="2"/>
    </font>
    <font>
      <sz val="12"/>
      <color indexed="10"/>
      <name val="Tahoma"/>
      <family val="2"/>
    </font>
    <font>
      <sz val="12"/>
      <color indexed="19"/>
      <name val="Tahoma"/>
      <family val="2"/>
    </font>
    <font>
      <b/>
      <sz val="12"/>
      <color indexed="63"/>
      <name val="Tahoma"/>
      <family val="2"/>
    </font>
    <font>
      <b/>
      <sz val="18"/>
      <color indexed="62"/>
      <name val="Cambria"/>
      <family val="2"/>
    </font>
    <font>
      <b/>
      <sz val="12"/>
      <color indexed="8"/>
      <name val="Tahoma"/>
      <family val="2"/>
    </font>
    <font>
      <sz val="9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3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7" borderId="0" applyNumberFormat="0" applyBorder="0" applyAlignment="0" applyProtection="0"/>
    <xf numFmtId="0" fontId="0" fillId="4" borderId="7" applyNumberFormat="0" applyFont="0" applyAlignment="0" applyProtection="0"/>
    <xf numFmtId="0" fontId="26" fillId="16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1">
    <xf numFmtId="37" fontId="0" fillId="0" borderId="0" xfId="0" applyAlignment="1">
      <alignment/>
    </xf>
    <xf numFmtId="41" fontId="6" fillId="0" borderId="0" xfId="0" applyNumberFormat="1" applyFont="1" applyAlignment="1">
      <alignment horizontal="centerContinuous"/>
    </xf>
    <xf numFmtId="41" fontId="6" fillId="0" borderId="0" xfId="0" applyNumberFormat="1" applyFont="1" applyBorder="1" applyAlignment="1">
      <alignment horizontal="centerContinuous"/>
    </xf>
    <xf numFmtId="41" fontId="7" fillId="0" borderId="0" xfId="0" applyNumberFormat="1" applyFont="1" applyAlignment="1">
      <alignment/>
    </xf>
    <xf numFmtId="41" fontId="7" fillId="0" borderId="0" xfId="0" applyNumberFormat="1" applyFont="1" applyAlignment="1">
      <alignment horizontal="centerContinuous"/>
    </xf>
    <xf numFmtId="41" fontId="7" fillId="0" borderId="0" xfId="0" applyNumberFormat="1" applyFont="1" applyBorder="1" applyAlignment="1">
      <alignment horizontal="centerContinuous"/>
    </xf>
    <xf numFmtId="41" fontId="7" fillId="0" borderId="0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42" fontId="7" fillId="0" borderId="0" xfId="0" applyNumberFormat="1" applyFont="1" applyAlignment="1">
      <alignment/>
    </xf>
    <xf numFmtId="42" fontId="7" fillId="0" borderId="0" xfId="0" applyNumberFormat="1" applyFont="1" applyBorder="1" applyAlignment="1">
      <alignment/>
    </xf>
    <xf numFmtId="41" fontId="7" fillId="0" borderId="10" xfId="0" applyNumberFormat="1" applyFont="1" applyBorder="1" applyAlignment="1">
      <alignment/>
    </xf>
    <xf numFmtId="42" fontId="7" fillId="0" borderId="11" xfId="0" applyNumberFormat="1" applyFont="1" applyBorder="1" applyAlignment="1">
      <alignment/>
    </xf>
    <xf numFmtId="41" fontId="7" fillId="0" borderId="0" xfId="42" applyNumberFormat="1" applyFont="1" applyBorder="1" applyAlignment="1">
      <alignment/>
    </xf>
    <xf numFmtId="41" fontId="7" fillId="0" borderId="12" xfId="0" applyNumberFormat="1" applyFont="1" applyBorder="1" applyAlignment="1">
      <alignment/>
    </xf>
    <xf numFmtId="41" fontId="7" fillId="0" borderId="0" xfId="0" applyNumberFormat="1" applyFont="1" applyAlignment="1" quotePrefix="1">
      <alignment horizontal="left"/>
    </xf>
    <xf numFmtId="41" fontId="7" fillId="0" borderId="10" xfId="0" applyNumberFormat="1" applyFont="1" applyBorder="1" applyAlignment="1">
      <alignment horizontal="centerContinuous"/>
    </xf>
    <xf numFmtId="41" fontId="7" fillId="0" borderId="0" xfId="0" applyNumberFormat="1" applyFont="1" applyBorder="1" applyAlignment="1">
      <alignment horizontal="center"/>
    </xf>
    <xf numFmtId="41" fontId="7" fillId="0" borderId="0" xfId="0" applyNumberFormat="1" applyFont="1" applyAlignment="1">
      <alignment horizontal="center"/>
    </xf>
    <xf numFmtId="41" fontId="7" fillId="0" borderId="10" xfId="0" applyNumberFormat="1" applyFont="1" applyBorder="1" applyAlignment="1">
      <alignment horizontal="center"/>
    </xf>
    <xf numFmtId="41" fontId="7" fillId="0" borderId="0" xfId="0" applyNumberFormat="1" applyFont="1" applyBorder="1" applyAlignment="1">
      <alignment horizontal="left"/>
    </xf>
    <xf numFmtId="42" fontId="7" fillId="0" borderId="13" xfId="0" applyNumberFormat="1" applyFont="1" applyBorder="1" applyAlignment="1">
      <alignment/>
    </xf>
    <xf numFmtId="41" fontId="7" fillId="0" borderId="0" xfId="0" applyNumberFormat="1" applyFont="1" applyAlignment="1" quotePrefix="1">
      <alignment/>
    </xf>
    <xf numFmtId="41" fontId="7" fillId="0" borderId="0" xfId="0" applyNumberFormat="1" applyFont="1" applyAlignment="1">
      <alignment/>
    </xf>
    <xf numFmtId="41" fontId="7" fillId="0" borderId="12" xfId="0" applyNumberFormat="1" applyFont="1" applyBorder="1" applyAlignment="1">
      <alignment horizontal="centerContinuous"/>
    </xf>
    <xf numFmtId="41" fontId="7" fillId="0" borderId="12" xfId="0" applyNumberFormat="1" applyFont="1" applyBorder="1" applyAlignment="1">
      <alignment horizontal="center"/>
    </xf>
    <xf numFmtId="0" fontId="7" fillId="0" borderId="12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Alignment="1">
      <alignment horizontal="left"/>
    </xf>
    <xf numFmtId="41" fontId="7" fillId="0" borderId="0" xfId="0" applyNumberFormat="1" applyFont="1" applyAlignment="1" quotePrefix="1">
      <alignment horizontal="center"/>
    </xf>
    <xf numFmtId="37" fontId="10" fillId="0" borderId="0" xfId="0" applyFont="1" applyFill="1" applyAlignment="1">
      <alignment/>
    </xf>
    <xf numFmtId="37" fontId="11" fillId="0" borderId="0" xfId="0" applyFont="1" applyFill="1" applyAlignment="1">
      <alignment/>
    </xf>
    <xf numFmtId="41" fontId="7" fillId="0" borderId="12" xfId="0" applyNumberFormat="1" applyFont="1" applyFill="1" applyBorder="1" applyAlignment="1">
      <alignment horizontal="center"/>
    </xf>
    <xf numFmtId="41" fontId="6" fillId="0" borderId="0" xfId="0" applyNumberFormat="1" applyFont="1" applyFill="1" applyAlignment="1">
      <alignment horizontal="centerContinuous"/>
    </xf>
    <xf numFmtId="41" fontId="7" fillId="0" borderId="0" xfId="0" applyNumberFormat="1" applyFont="1" applyFill="1" applyAlignment="1">
      <alignment/>
    </xf>
    <xf numFmtId="41" fontId="7" fillId="0" borderId="0" xfId="0" applyNumberFormat="1" applyFont="1" applyFill="1" applyAlignment="1">
      <alignment horizontal="centerContinuous"/>
    </xf>
    <xf numFmtId="41" fontId="7" fillId="0" borderId="0" xfId="0" applyNumberFormat="1" applyFont="1" applyFill="1" applyBorder="1" applyAlignment="1">
      <alignment horizontal="centerContinuous"/>
    </xf>
    <xf numFmtId="41" fontId="7" fillId="0" borderId="0" xfId="0" applyNumberFormat="1" applyFont="1" applyFill="1" applyAlignment="1">
      <alignment/>
    </xf>
    <xf numFmtId="41" fontId="7" fillId="0" borderId="0" xfId="0" applyNumberFormat="1" applyFont="1" applyFill="1" applyAlignment="1">
      <alignment horizontal="center"/>
    </xf>
    <xf numFmtId="41" fontId="7" fillId="0" borderId="12" xfId="0" applyNumberFormat="1" applyFont="1" applyFill="1" applyBorder="1" applyAlignment="1">
      <alignment horizontal="centerContinuous"/>
    </xf>
    <xf numFmtId="0" fontId="7" fillId="0" borderId="12" xfId="0" applyNumberFormat="1" applyFont="1" applyFill="1" applyBorder="1" applyAlignment="1" applyProtection="1">
      <alignment horizontal="center"/>
      <protection locked="0"/>
    </xf>
    <xf numFmtId="41" fontId="6" fillId="0" borderId="0" xfId="0" applyNumberFormat="1" applyFont="1" applyFill="1" applyAlignment="1">
      <alignment/>
    </xf>
    <xf numFmtId="42" fontId="7" fillId="0" borderId="0" xfId="0" applyNumberFormat="1" applyFont="1" applyFill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12" xfId="42" applyNumberFormat="1" applyFont="1" applyFill="1" applyBorder="1" applyAlignment="1">
      <alignment/>
    </xf>
    <xf numFmtId="41" fontId="7" fillId="0" borderId="10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6" fillId="0" borderId="0" xfId="0" applyNumberFormat="1" applyFont="1" applyFill="1" applyAlignment="1" quotePrefix="1">
      <alignment horizontal="left"/>
    </xf>
    <xf numFmtId="41" fontId="7" fillId="0" borderId="0" xfId="0" applyNumberFormat="1" applyFont="1" applyFill="1" applyAlignment="1" quotePrefix="1">
      <alignment horizontal="left"/>
    </xf>
    <xf numFmtId="41" fontId="7" fillId="0" borderId="0" xfId="0" applyNumberFormat="1" applyFont="1" applyFill="1" applyAlignment="1" applyProtection="1">
      <alignment/>
      <protection locked="0"/>
    </xf>
    <xf numFmtId="41" fontId="7" fillId="0" borderId="12" xfId="0" applyNumberFormat="1" applyFont="1" applyFill="1" applyBorder="1" applyAlignment="1" applyProtection="1">
      <alignment/>
      <protection locked="0"/>
    </xf>
    <xf numFmtId="42" fontId="7" fillId="0" borderId="11" xfId="0" applyNumberFormat="1" applyFont="1" applyFill="1" applyBorder="1" applyAlignment="1">
      <alignment/>
    </xf>
    <xf numFmtId="41" fontId="6" fillId="0" borderId="0" xfId="0" applyNumberFormat="1" applyFont="1" applyFill="1" applyAlignment="1">
      <alignment horizontal="center"/>
    </xf>
    <xf numFmtId="41" fontId="7" fillId="0" borderId="0" xfId="0" applyNumberFormat="1" applyFont="1" applyFill="1" applyBorder="1" applyAlignment="1">
      <alignment horizontal="center"/>
    </xf>
    <xf numFmtId="42" fontId="7" fillId="0" borderId="0" xfId="0" applyNumberFormat="1" applyFont="1" applyFill="1" applyBorder="1" applyAlignment="1">
      <alignment/>
    </xf>
    <xf numFmtId="42" fontId="7" fillId="0" borderId="0" xfId="0" applyNumberFormat="1" applyFont="1" applyFill="1" applyAlignment="1" quotePrefix="1">
      <alignment horizontal="left"/>
    </xf>
    <xf numFmtId="41" fontId="6" fillId="0" borderId="0" xfId="0" applyNumberFormat="1" applyFont="1" applyFill="1" applyAlignment="1">
      <alignment horizontal="left"/>
    </xf>
    <xf numFmtId="42" fontId="7" fillId="0" borderId="13" xfId="0" applyNumberFormat="1" applyFont="1" applyFill="1" applyBorder="1" applyAlignment="1">
      <alignment/>
    </xf>
    <xf numFmtId="37" fontId="9" fillId="0" borderId="0" xfId="0" applyFont="1" applyAlignment="1">
      <alignment horizontal="center"/>
    </xf>
    <xf numFmtId="37" fontId="8" fillId="0" borderId="0" xfId="0" applyFont="1" applyAlignment="1">
      <alignment horizontal="center"/>
    </xf>
    <xf numFmtId="37" fontId="10" fillId="0" borderId="0" xfId="0" applyFont="1" applyFill="1" applyAlignment="1">
      <alignment horizontal="center"/>
    </xf>
    <xf numFmtId="41" fontId="6" fillId="0" borderId="0" xfId="0" applyNumberFormat="1" applyFont="1" applyAlignment="1">
      <alignment horizontal="center"/>
    </xf>
    <xf numFmtId="41" fontId="6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</xdr:row>
      <xdr:rowOff>9525</xdr:rowOff>
    </xdr:from>
    <xdr:to>
      <xdr:col>8</xdr:col>
      <xdr:colOff>438150</xdr:colOff>
      <xdr:row>47</xdr:row>
      <xdr:rowOff>0</xdr:rowOff>
    </xdr:to>
    <xdr:sp>
      <xdr:nvSpPr>
        <xdr:cNvPr id="1" name="Rectangle 2"/>
        <xdr:cNvSpPr>
          <a:spLocks/>
        </xdr:cNvSpPr>
      </xdr:nvSpPr>
      <xdr:spPr>
        <a:xfrm>
          <a:off x="371475" y="390525"/>
          <a:ext cx="6772275" cy="87439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NewRomanPS"/>
              <a:ea typeface="TimesNewRomanPS"/>
              <a:cs typeface="TimesNewRomanP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56</xdr:row>
      <xdr:rowOff>57150</xdr:rowOff>
    </xdr:from>
    <xdr:to>
      <xdr:col>8</xdr:col>
      <xdr:colOff>647700</xdr:colOff>
      <xdr:row>58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8625" y="9963150"/>
          <a:ext cx="7000875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NewRomanPS"/>
              <a:ea typeface="TimesNewRomanPS"/>
              <a:cs typeface="TimesNewRomanPS"/>
            </a:rPr>
            <a:t>Some Supplementary Information is mandatory under SED's regulatory authority.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49</xdr:row>
      <xdr:rowOff>28575</xdr:rowOff>
    </xdr:from>
    <xdr:to>
      <xdr:col>16</xdr:col>
      <xdr:colOff>838200</xdr:colOff>
      <xdr:row>57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09575" y="7496175"/>
          <a:ext cx="9610725" cy="1295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NewRomanPS"/>
              <a:ea typeface="TimesNewRomanPS"/>
              <a:cs typeface="TimesNewRomanPS"/>
            </a:rPr>
            <a:t>*  Expenses could alternatively be shown net of the indirect expense allocation, obviating the need for this column.
</a:t>
          </a:r>
          <a:r>
            <a:rPr lang="en-US" cap="none" sz="1200" b="0" i="0" u="none" baseline="0">
              <a:solidFill>
                <a:srgbClr val="000000"/>
              </a:solidFill>
              <a:latin typeface="TimesNewRomanPS"/>
              <a:ea typeface="TimesNewRomanPS"/>
              <a:cs typeface="TimesNewRomanPS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NewRomanPS"/>
              <a:ea typeface="TimesNewRomanPS"/>
              <a:cs typeface="TimesNewRomanPS"/>
            </a:rPr>
            <a:t>§  Depreciation should be charged to specific programs/functions, when material, for capital assets that can be specifically  
</a:t>
          </a:r>
          <a:r>
            <a:rPr lang="en-US" cap="none" sz="1200" b="0" i="0" u="none" baseline="0">
              <a:solidFill>
                <a:srgbClr val="000000"/>
              </a:solidFill>
              <a:latin typeface="TimesNewRomanPS"/>
              <a:ea typeface="TimesNewRomanPS"/>
              <a:cs typeface="TimesNewRomanPS"/>
            </a:rPr>
            <a:t>    identified with a program/function, and for shared capital assets (see GASB-34 Implementation Guide Q#107-109).  If it 
</a:t>
          </a:r>
          <a:r>
            <a:rPr lang="en-US" cap="none" sz="1200" b="0" i="0" u="none" baseline="0">
              <a:solidFill>
                <a:srgbClr val="000000"/>
              </a:solidFill>
              <a:latin typeface="TimesNewRomanPS"/>
              <a:ea typeface="TimesNewRomanPS"/>
              <a:cs typeface="TimesNewRomanPS"/>
            </a:rPr>
            <a:t>    reasonably reflects actual facts, depreciation can be allocated ratably based on total function/program expenditures.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6</xdr:row>
      <xdr:rowOff>133350</xdr:rowOff>
    </xdr:from>
    <xdr:to>
      <xdr:col>14</xdr:col>
      <xdr:colOff>0</xdr:colOff>
      <xdr:row>8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886700" y="1047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</xdr:col>
      <xdr:colOff>1143000</xdr:colOff>
      <xdr:row>23</xdr:row>
      <xdr:rowOff>0</xdr:rowOff>
    </xdr:from>
    <xdr:to>
      <xdr:col>16</xdr:col>
      <xdr:colOff>238125</xdr:colOff>
      <xdr:row>23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9029700" y="3505200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NewRomanPS"/>
              <a:ea typeface="TimesNewRomanPS"/>
              <a:cs typeface="TimesNewRomanPS"/>
            </a:rPr>
            <a:t/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17</xdr:col>
      <xdr:colOff>0</xdr:colOff>
      <xdr:row>83</xdr:row>
      <xdr:rowOff>76200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142875" y="9906000"/>
          <a:ext cx="9915525" cy="2819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NewRomanPS"/>
              <a:ea typeface="TimesNewRomanPS"/>
              <a:cs typeface="TimesNewRomanPS"/>
            </a:rPr>
            <a:t>Reconciling items could include items recorded in the Statement of Net Assets, but not in Governmental Funds, such as:
</a:t>
          </a:r>
          <a:r>
            <a:rPr lang="en-US" cap="none" sz="1200" b="0" i="0" u="none" baseline="0">
              <a:solidFill>
                <a:srgbClr val="000000"/>
              </a:solidFill>
              <a:latin typeface="TimesNewRomanPS"/>
              <a:ea typeface="TimesNewRomanPS"/>
              <a:cs typeface="TimesNewRomanPS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NewRomanPS"/>
              <a:ea typeface="TimesNewRomanPS"/>
              <a:cs typeface="TimesNewRomanPS"/>
            </a:rPr>
            <a:t>  Land, buildings and equipment
</a:t>
          </a:r>
          <a:r>
            <a:rPr lang="en-US" cap="none" sz="1200" b="0" i="0" u="none" baseline="0">
              <a:solidFill>
                <a:srgbClr val="000000"/>
              </a:solidFill>
              <a:latin typeface="TimesNewRomanPS"/>
              <a:ea typeface="TimesNewRomanPS"/>
              <a:cs typeface="TimesNewRomanPS"/>
            </a:rPr>
            <a:t>  Bonds payable
</a:t>
          </a:r>
          <a:r>
            <a:rPr lang="en-US" cap="none" sz="1200" b="0" i="0" u="none" baseline="0">
              <a:solidFill>
                <a:srgbClr val="000000"/>
              </a:solidFill>
              <a:latin typeface="TimesNewRomanPS"/>
              <a:ea typeface="TimesNewRomanPS"/>
              <a:cs typeface="TimesNewRomanPS"/>
            </a:rPr>
            <a:t>  Long-term portion of due to NYSTRS/NYSERS
</a:t>
          </a:r>
          <a:r>
            <a:rPr lang="en-US" cap="none" sz="1200" b="0" i="0" u="none" baseline="0">
              <a:solidFill>
                <a:srgbClr val="000000"/>
              </a:solidFill>
              <a:latin typeface="TimesNewRomanPS"/>
              <a:ea typeface="TimesNewRomanPS"/>
              <a:cs typeface="TimesNewRomanPS"/>
            </a:rPr>
            <a:t>  Compensated Absences payable
</a:t>
          </a:r>
          <a:r>
            <a:rPr lang="en-US" cap="none" sz="1200" b="0" i="0" u="none" baseline="0">
              <a:solidFill>
                <a:srgbClr val="000000"/>
              </a:solidFill>
              <a:latin typeface="TimesNewRomanPS"/>
              <a:ea typeface="TimesNewRomanPS"/>
              <a:cs typeface="TimesNewRomanPS"/>
            </a:rPr>
            <a:t>  Long-term portion of judgments and claims payable
</a:t>
          </a:r>
          <a:r>
            <a:rPr lang="en-US" cap="none" sz="1200" b="0" i="0" u="none" baseline="0">
              <a:solidFill>
                <a:srgbClr val="000000"/>
              </a:solidFill>
              <a:latin typeface="TimesNewRomanPS"/>
              <a:ea typeface="TimesNewRomanPS"/>
              <a:cs typeface="TimesNewRomanPS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NewRomanPS"/>
              <a:ea typeface="TimesNewRomanPS"/>
              <a:cs typeface="TimesNewRomanPS"/>
            </a:rPr>
            <a:t>Reconciling items could also include transactions recorded in Governmental Funds, but not the Statement of Net Assets, such as:
</a:t>
          </a:r>
          <a:r>
            <a:rPr lang="en-US" cap="none" sz="1200" b="0" i="0" u="none" baseline="0">
              <a:solidFill>
                <a:srgbClr val="000000"/>
              </a:solidFill>
              <a:latin typeface="TimesNewRomanPS"/>
              <a:ea typeface="TimesNewRomanPS"/>
              <a:cs typeface="TimesNewRomanPS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NewRomanPS"/>
              <a:ea typeface="TimesNewRomanPS"/>
              <a:cs typeface="TimesNewRomanPS"/>
            </a:rPr>
            <a:t>  Deferred revenue
</a:t>
          </a:r>
          <a:r>
            <a:rPr lang="en-US" cap="none" sz="1200" b="0" i="0" u="none" baseline="0">
              <a:solidFill>
                <a:srgbClr val="000000"/>
              </a:solidFill>
              <a:latin typeface="TimesNewRomanPS"/>
              <a:ea typeface="TimesNewRomanPS"/>
              <a:cs typeface="TimesNewRomanPS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TimesNewRomanPS"/>
              <a:ea typeface="TimesNewRomanPS"/>
              <a:cs typeface="TimesNewRomanPS"/>
            </a:rPr>
            <a:t>Reclassifications and eliminations could include interfund debt.
</a:t>
          </a:r>
          <a:r>
            <a:rPr lang="en-US" cap="none" sz="1200" b="0" i="0" u="none" baseline="0">
              <a:solidFill>
                <a:srgbClr val="000000"/>
              </a:solidFill>
              <a:latin typeface="TimesNewRomanPS"/>
              <a:ea typeface="TimesNewRomanPS"/>
              <a:cs typeface="TimesNewRomanPS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55</xdr:row>
      <xdr:rowOff>9525</xdr:rowOff>
    </xdr:from>
    <xdr:to>
      <xdr:col>14</xdr:col>
      <xdr:colOff>847725</xdr:colOff>
      <xdr:row>74</xdr:row>
      <xdr:rowOff>76200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180975" y="8391525"/>
          <a:ext cx="9029700" cy="29622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NewRomanPS"/>
              <a:ea typeface="TimesNewRomanPS"/>
              <a:cs typeface="TimesNewRomanPS"/>
            </a:rPr>
            <a:t>Reconciling items could include:
</a:t>
          </a:r>
          <a:r>
            <a:rPr lang="en-US" cap="none" sz="1200" b="0" i="0" u="none" baseline="0">
              <a:solidFill>
                <a:srgbClr val="000000"/>
              </a:solidFill>
              <a:latin typeface="TimesNewRomanPS"/>
              <a:ea typeface="TimesNewRomanPS"/>
              <a:cs typeface="TimesNewRomanPS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NewRomanPS"/>
              <a:ea typeface="TimesNewRomanPS"/>
              <a:cs typeface="TimesNewRomanPS"/>
            </a:rPr>
            <a:t>  Revenue that is deferred in the Governmental Funds, but not in the Statement of Activities
</a:t>
          </a:r>
          <a:r>
            <a:rPr lang="en-US" cap="none" sz="1200" b="0" i="0" u="none" baseline="0">
              <a:solidFill>
                <a:srgbClr val="000000"/>
              </a:solidFill>
              <a:latin typeface="TimesNewRomanPS"/>
              <a:ea typeface="TimesNewRomanPS"/>
              <a:cs typeface="TimesNewRomanPS"/>
            </a:rPr>
            <a:t>  Proceeds from the sale of assets recorded as revenue in the Governmental Funds, while only the gain on the sale is   
</a:t>
          </a:r>
          <a:r>
            <a:rPr lang="en-US" cap="none" sz="1200" b="0" i="0" u="none" baseline="0">
              <a:solidFill>
                <a:srgbClr val="000000"/>
              </a:solidFill>
              <a:latin typeface="TimesNewRomanPS"/>
              <a:ea typeface="TimesNewRomanPS"/>
              <a:cs typeface="TimesNewRomanPS"/>
            </a:rPr>
            <a:t>    reported in the Statement of Activities
</a:t>
          </a:r>
          <a:r>
            <a:rPr lang="en-US" cap="none" sz="1200" b="0" i="0" u="none" baseline="0">
              <a:solidFill>
                <a:srgbClr val="000000"/>
              </a:solidFill>
              <a:latin typeface="TimesNewRomanPS"/>
              <a:ea typeface="TimesNewRomanPS"/>
              <a:cs typeface="TimesNewRomanPS"/>
            </a:rPr>
            <a:t>  Capital leases reported in the Governmental Funds as a source of financing, but long-term liabilities in the 
</a:t>
          </a:r>
          <a:r>
            <a:rPr lang="en-US" cap="none" sz="1200" b="0" i="0" u="none" baseline="0">
              <a:solidFill>
                <a:srgbClr val="000000"/>
              </a:solidFill>
              <a:latin typeface="TimesNewRomanPS"/>
              <a:ea typeface="TimesNewRomanPS"/>
              <a:cs typeface="TimesNewRomanPS"/>
            </a:rPr>
            <a:t>    Statement of Assets, and not as revenue at all in the Statement of Activities
</a:t>
          </a:r>
          <a:r>
            <a:rPr lang="en-US" cap="none" sz="1200" b="0" i="0" u="none" baseline="0">
              <a:solidFill>
                <a:srgbClr val="000000"/>
              </a:solidFill>
              <a:latin typeface="TimesNewRomanPS"/>
              <a:ea typeface="TimesNewRomanPS"/>
              <a:cs typeface="TimesNewRomanPS"/>
            </a:rPr>
            <a:t>  Compensated absences measured by the amounts earned during the year in the Statement of Activities, but 
</a:t>
          </a:r>
          <a:r>
            <a:rPr lang="en-US" cap="none" sz="1200" b="0" i="0" u="none" baseline="0">
              <a:solidFill>
                <a:srgbClr val="000000"/>
              </a:solidFill>
              <a:latin typeface="TimesNewRomanPS"/>
              <a:ea typeface="TimesNewRomanPS"/>
              <a:cs typeface="TimesNewRomanPS"/>
            </a:rPr>
            <a:t>    measured by payments in the Governmental Funds
</a:t>
          </a:r>
          <a:r>
            <a:rPr lang="en-US" cap="none" sz="1200" b="0" i="0" u="none" baseline="0">
              <a:solidFill>
                <a:srgbClr val="000000"/>
              </a:solidFill>
              <a:latin typeface="TimesNewRomanPS"/>
              <a:ea typeface="TimesNewRomanPS"/>
              <a:cs typeface="TimesNewRomanPS"/>
            </a:rPr>
            <a:t>  Depreciation expense recorded in the Statement of Activities, but not in the Governmental Funds
</a:t>
          </a:r>
          <a:r>
            <a:rPr lang="en-US" cap="none" sz="1200" b="0" i="0" u="none" baseline="0">
              <a:solidFill>
                <a:srgbClr val="000000"/>
              </a:solidFill>
              <a:latin typeface="TimesNewRomanPS"/>
              <a:ea typeface="TimesNewRomanPS"/>
              <a:cs typeface="TimesNewRomanPS"/>
            </a:rPr>
            <a:t>  Expenditures for acquisition of capital assets recorded in the Governmental Funds, but not in the Statement of 
</a:t>
          </a:r>
          <a:r>
            <a:rPr lang="en-US" cap="none" sz="1200" b="0" i="0" u="none" baseline="0">
              <a:solidFill>
                <a:srgbClr val="000000"/>
              </a:solidFill>
              <a:latin typeface="TimesNewRomanPS"/>
              <a:ea typeface="TimesNewRomanPS"/>
              <a:cs typeface="TimesNewRomanPS"/>
            </a:rPr>
            <a:t>    Activities
</a:t>
          </a:r>
          <a:r>
            <a:rPr lang="en-US" cap="none" sz="1200" b="0" i="0" u="none" baseline="0">
              <a:solidFill>
                <a:srgbClr val="000000"/>
              </a:solidFill>
              <a:latin typeface="TimesNewRomanPS"/>
              <a:ea typeface="TimesNewRomanPS"/>
              <a:cs typeface="TimesNewRomanPS"/>
            </a:rPr>
            <a:t>  Repayment of bond principal recorded as an expenditure in the Governmental Funds, but not in the Statement of 
</a:t>
          </a:r>
          <a:r>
            <a:rPr lang="en-US" cap="none" sz="1200" b="0" i="0" u="none" baseline="0">
              <a:solidFill>
                <a:srgbClr val="000000"/>
              </a:solidFill>
              <a:latin typeface="TimesNewRomanPS"/>
              <a:ea typeface="TimesNewRomanPS"/>
              <a:cs typeface="TimesNewRomanPS"/>
            </a:rPr>
            <a:t>    Activities  
</a:t>
          </a:r>
          <a:r>
            <a:rPr lang="en-US" cap="none" sz="1200" b="0" i="0" u="none" baseline="0">
              <a:solidFill>
                <a:srgbClr val="000000"/>
              </a:solidFill>
              <a:latin typeface="TimesNewRomanPS"/>
              <a:ea typeface="TimesNewRomanPS"/>
              <a:cs typeface="TimesNewRomanPS"/>
            </a:rPr>
            <a:t>  Accrued interest expense recorded in the Statement of Activities, but not in the Governmental Funds
</a:t>
          </a:r>
          <a:r>
            <a:rPr lang="en-US" cap="none" sz="1200" b="0" i="0" u="none" baseline="0">
              <a:solidFill>
                <a:srgbClr val="000000"/>
              </a:solidFill>
              <a:latin typeface="TimesNewRomanPS"/>
              <a:ea typeface="TimesNewRomanPS"/>
              <a:cs typeface="TimesNewRomanPS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19"/>
  <sheetViews>
    <sheetView tabSelected="1" zoomScalePageLayoutView="0" workbookViewId="0" topLeftCell="A1">
      <selection activeCell="C2" sqref="C2"/>
    </sheetView>
  </sheetViews>
  <sheetFormatPr defaultColWidth="8.796875" defaultRowHeight="15"/>
  <sheetData>
    <row r="1" spans="3:7" ht="15">
      <c r="C1" t="s">
        <v>251</v>
      </c>
      <c r="E1" t="s">
        <v>192</v>
      </c>
      <c r="G1" t="s">
        <v>192</v>
      </c>
    </row>
    <row r="14" spans="3:7" ht="24">
      <c r="C14" s="56" t="s">
        <v>188</v>
      </c>
      <c r="D14" s="56"/>
      <c r="E14" s="56"/>
      <c r="F14" s="56"/>
      <c r="G14" s="56"/>
    </row>
    <row r="19" spans="3:7" ht="20.25">
      <c r="C19" s="57" t="s">
        <v>189</v>
      </c>
      <c r="D19" s="57"/>
      <c r="E19" s="57"/>
      <c r="F19" s="57"/>
      <c r="G19" s="57"/>
    </row>
  </sheetData>
  <sheetProtection/>
  <mergeCells count="2">
    <mergeCell ref="C14:G14"/>
    <mergeCell ref="C19:G19"/>
  </mergeCells>
  <printOptions horizontalCentered="1" verticalCentered="1"/>
  <pageMargins left="0.25" right="0.26" top="0.23" bottom="0.25" header="0.17" footer="0.17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zoomScalePageLayoutView="0" workbookViewId="0" topLeftCell="A33">
      <selection activeCell="D56" sqref="D56"/>
    </sheetView>
  </sheetViews>
  <sheetFormatPr defaultColWidth="8.8984375" defaultRowHeight="15"/>
  <cols>
    <col min="1" max="16384" width="8.8984375" style="29" customWidth="1"/>
  </cols>
  <sheetData>
    <row r="1" spans="1:9" s="28" customFormat="1" ht="13.5">
      <c r="A1" s="58" t="s">
        <v>85</v>
      </c>
      <c r="B1" s="58"/>
      <c r="C1" s="58"/>
      <c r="D1" s="58"/>
      <c r="E1" s="58"/>
      <c r="F1" s="58"/>
      <c r="G1" s="58"/>
      <c r="H1" s="58"/>
      <c r="I1" s="58"/>
    </row>
    <row r="2" spans="1:9" s="28" customFormat="1" ht="13.5">
      <c r="A2" s="58" t="s">
        <v>211</v>
      </c>
      <c r="B2" s="58"/>
      <c r="C2" s="58"/>
      <c r="D2" s="58"/>
      <c r="E2" s="58"/>
      <c r="F2" s="58"/>
      <c r="G2" s="58"/>
      <c r="H2" s="58"/>
      <c r="I2" s="58"/>
    </row>
    <row r="3" spans="1:9" s="28" customFormat="1" ht="13.5">
      <c r="A3" s="58" t="s">
        <v>212</v>
      </c>
      <c r="B3" s="58"/>
      <c r="C3" s="58"/>
      <c r="D3" s="58"/>
      <c r="E3" s="58"/>
      <c r="F3" s="58"/>
      <c r="G3" s="58"/>
      <c r="H3" s="58"/>
      <c r="I3" s="58"/>
    </row>
    <row r="6" ht="13.5">
      <c r="A6" s="29" t="s">
        <v>213</v>
      </c>
    </row>
    <row r="8" ht="13.5">
      <c r="A8" s="29" t="s">
        <v>214</v>
      </c>
    </row>
    <row r="10" ht="13.5">
      <c r="A10" s="29" t="s">
        <v>215</v>
      </c>
    </row>
    <row r="12" ht="13.5">
      <c r="B12" s="29" t="s">
        <v>76</v>
      </c>
    </row>
    <row r="13" ht="13.5">
      <c r="B13" s="29" t="s">
        <v>216</v>
      </c>
    </row>
    <row r="14" ht="13.5">
      <c r="B14" s="29" t="s">
        <v>96</v>
      </c>
    </row>
    <row r="15" ht="13.5">
      <c r="B15" s="29" t="s">
        <v>217</v>
      </c>
    </row>
    <row r="16" ht="13.5">
      <c r="B16" s="29" t="s">
        <v>218</v>
      </c>
    </row>
    <row r="17" ht="13.5">
      <c r="B17" s="29" t="s">
        <v>219</v>
      </c>
    </row>
    <row r="18" ht="13.5">
      <c r="B18" s="29" t="s">
        <v>220</v>
      </c>
    </row>
    <row r="19" ht="13.5">
      <c r="B19" s="29" t="s">
        <v>221</v>
      </c>
    </row>
    <row r="21" ht="13.5">
      <c r="A21" s="29" t="s">
        <v>222</v>
      </c>
    </row>
    <row r="23" ht="13.5">
      <c r="A23" s="29" t="s">
        <v>223</v>
      </c>
    </row>
    <row r="25" ht="13.5">
      <c r="B25" s="29" t="s">
        <v>224</v>
      </c>
    </row>
    <row r="27" ht="13.5">
      <c r="A27" s="29" t="s">
        <v>225</v>
      </c>
    </row>
    <row r="29" ht="13.5">
      <c r="B29" s="29" t="s">
        <v>226</v>
      </c>
    </row>
    <row r="30" ht="13.5">
      <c r="B30" s="29" t="s">
        <v>227</v>
      </c>
    </row>
    <row r="31" ht="13.5">
      <c r="B31" s="29" t="s">
        <v>228</v>
      </c>
    </row>
    <row r="32" ht="13.5">
      <c r="B32" s="29" t="s">
        <v>246</v>
      </c>
    </row>
    <row r="33" ht="13.5">
      <c r="B33" s="29" t="s">
        <v>229</v>
      </c>
    </row>
    <row r="34" ht="13.5">
      <c r="B34" s="29" t="s">
        <v>231</v>
      </c>
    </row>
    <row r="35" ht="13.5">
      <c r="B35" s="29" t="s">
        <v>230</v>
      </c>
    </row>
    <row r="36" ht="13.5">
      <c r="B36" s="29" t="s">
        <v>232</v>
      </c>
    </row>
    <row r="38" ht="13.5">
      <c r="A38" s="29" t="s">
        <v>235</v>
      </c>
    </row>
    <row r="40" ht="13.5">
      <c r="B40" s="29" t="s">
        <v>236</v>
      </c>
    </row>
    <row r="41" ht="13.5">
      <c r="B41" s="29" t="s">
        <v>237</v>
      </c>
    </row>
    <row r="42" ht="13.5">
      <c r="B42" s="29" t="s">
        <v>238</v>
      </c>
    </row>
    <row r="43" ht="13.5">
      <c r="B43" s="29" t="s">
        <v>239</v>
      </c>
    </row>
    <row r="44" ht="13.5">
      <c r="B44" s="29" t="s">
        <v>233</v>
      </c>
    </row>
    <row r="45" ht="13.5">
      <c r="B45" s="29" t="s">
        <v>234</v>
      </c>
    </row>
    <row r="46" ht="13.5">
      <c r="B46" s="29" t="s">
        <v>240</v>
      </c>
    </row>
    <row r="48" ht="13.5">
      <c r="A48" s="29" t="s">
        <v>241</v>
      </c>
    </row>
    <row r="50" ht="13.5">
      <c r="B50" s="29" t="s">
        <v>213</v>
      </c>
    </row>
    <row r="51" ht="13.5">
      <c r="B51" s="29" t="s">
        <v>242</v>
      </c>
    </row>
    <row r="52" ht="13.5">
      <c r="B52" s="29" t="s">
        <v>243</v>
      </c>
    </row>
    <row r="53" ht="13.5">
      <c r="B53" s="29" t="s">
        <v>244</v>
      </c>
    </row>
    <row r="55" spans="1:4" ht="13.5">
      <c r="A55" s="29" t="s">
        <v>245</v>
      </c>
      <c r="D55" s="29" t="s">
        <v>251</v>
      </c>
    </row>
  </sheetData>
  <sheetProtection/>
  <mergeCells count="3">
    <mergeCell ref="A1:I1"/>
    <mergeCell ref="A2:I2"/>
    <mergeCell ref="A3:I3"/>
  </mergeCells>
  <printOptions horizontalCentered="1"/>
  <pageMargins left="0.75" right="0.75" top="1" bottom="1" header="0.5" footer="0.5"/>
  <pageSetup fitToHeight="1" fitToWidth="1" horizontalDpi="600" verticalDpi="600" orientation="portrait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69"/>
  <sheetViews>
    <sheetView showZeros="0" zoomScale="80" zoomScaleNormal="80" zoomScalePageLayoutView="0" workbookViewId="0" topLeftCell="A1">
      <selection activeCell="C11" sqref="C11"/>
    </sheetView>
  </sheetViews>
  <sheetFormatPr defaultColWidth="9.69921875" defaultRowHeight="12" customHeight="1"/>
  <cols>
    <col min="1" max="4" width="1.69921875" style="3" customWidth="1"/>
    <col min="5" max="5" width="20.69921875" style="3" customWidth="1"/>
    <col min="6" max="6" width="0.8984375" style="6" customWidth="1"/>
    <col min="7" max="7" width="12.69921875" style="6" customWidth="1"/>
    <col min="8" max="8" width="0.8984375" style="6" customWidth="1"/>
    <col min="9" max="9" width="12.69921875" style="6" customWidth="1"/>
    <col min="10" max="10" width="0.8984375" style="6" customWidth="1"/>
    <col min="11" max="11" width="12.69921875" style="6" customWidth="1"/>
    <col min="12" max="12" width="0.8984375" style="6" customWidth="1"/>
    <col min="13" max="13" width="12.69921875" style="3" customWidth="1"/>
    <col min="14" max="14" width="0.8984375" style="6" customWidth="1"/>
    <col min="15" max="16384" width="9.69921875" style="3" customWidth="1"/>
  </cols>
  <sheetData>
    <row r="1" spans="1:14" ht="12" customHeight="1">
      <c r="A1" s="1" t="s">
        <v>85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1"/>
      <c r="N1" s="2"/>
    </row>
    <row r="2" spans="1:14" ht="12.75">
      <c r="A2" s="1" t="s">
        <v>76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4"/>
      <c r="N2" s="5"/>
    </row>
    <row r="3" spans="1:14" ht="12.75">
      <c r="A3" s="59" t="s">
        <v>193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12" customHeight="1">
      <c r="A4" s="1" t="s">
        <v>207</v>
      </c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</row>
    <row r="5" spans="7:13" ht="12" customHeight="1">
      <c r="G5" s="5"/>
      <c r="I5" s="5"/>
      <c r="K5" s="5"/>
      <c r="M5" s="5"/>
    </row>
    <row r="6" ht="12" customHeight="1">
      <c r="A6" s="7" t="s">
        <v>3</v>
      </c>
    </row>
    <row r="7" ht="12" customHeight="1">
      <c r="A7" s="3" t="s">
        <v>54</v>
      </c>
    </row>
    <row r="8" spans="2:14" s="8" customFormat="1" ht="12" customHeight="1">
      <c r="B8" s="8" t="s">
        <v>170</v>
      </c>
      <c r="F8" s="9"/>
      <c r="G8" s="9"/>
      <c r="H8" s="9"/>
      <c r="I8" s="9"/>
      <c r="J8" s="9"/>
      <c r="K8" s="9"/>
      <c r="L8" s="9"/>
      <c r="M8" s="8" t="s">
        <v>73</v>
      </c>
      <c r="N8" s="9"/>
    </row>
    <row r="9" ht="12" customHeight="1">
      <c r="B9" s="3" t="s">
        <v>171</v>
      </c>
    </row>
    <row r="10" ht="12" customHeight="1">
      <c r="A10" s="3" t="s">
        <v>169</v>
      </c>
    </row>
    <row r="11" ht="12" customHeight="1">
      <c r="B11" s="3" t="s">
        <v>170</v>
      </c>
    </row>
    <row r="12" ht="12" customHeight="1">
      <c r="B12" s="3" t="s">
        <v>171</v>
      </c>
    </row>
    <row r="13" ht="12" customHeight="1">
      <c r="A13" s="3" t="s">
        <v>165</v>
      </c>
    </row>
    <row r="14" ht="12" customHeight="1">
      <c r="B14" s="3" t="s">
        <v>166</v>
      </c>
    </row>
    <row r="15" ht="12" customHeight="1">
      <c r="B15" s="3" t="s">
        <v>167</v>
      </c>
    </row>
    <row r="16" ht="12" customHeight="1">
      <c r="B16" s="3" t="s">
        <v>6</v>
      </c>
    </row>
    <row r="17" ht="12" customHeight="1">
      <c r="B17" s="3" t="s">
        <v>131</v>
      </c>
    </row>
    <row r="18" ht="12" customHeight="1">
      <c r="B18" s="3" t="s">
        <v>135</v>
      </c>
    </row>
    <row r="19" ht="12" customHeight="1">
      <c r="A19" s="3" t="s">
        <v>7</v>
      </c>
    </row>
    <row r="20" ht="12" customHeight="1">
      <c r="A20" s="3" t="s">
        <v>137</v>
      </c>
    </row>
    <row r="21" spans="1:13" ht="12" customHeight="1">
      <c r="A21" s="3" t="s">
        <v>150</v>
      </c>
      <c r="M21" s="10"/>
    </row>
    <row r="23" spans="5:14" s="8" customFormat="1" ht="12" customHeight="1">
      <c r="E23" s="8" t="s">
        <v>9</v>
      </c>
      <c r="F23" s="9"/>
      <c r="G23" s="9"/>
      <c r="H23" s="9"/>
      <c r="I23" s="9"/>
      <c r="J23" s="9"/>
      <c r="K23" s="9"/>
      <c r="L23" s="9"/>
      <c r="M23" s="13">
        <f>SUM(M8:M22)</f>
        <v>0</v>
      </c>
      <c r="N23" s="9"/>
    </row>
    <row r="25" ht="12" customHeight="1">
      <c r="A25" s="7" t="s">
        <v>10</v>
      </c>
    </row>
    <row r="26" ht="12" customHeight="1">
      <c r="A26" s="3" t="s">
        <v>168</v>
      </c>
    </row>
    <row r="27" spans="2:14" s="8" customFormat="1" ht="12" customHeight="1">
      <c r="B27" s="8" t="s">
        <v>11</v>
      </c>
      <c r="F27" s="9"/>
      <c r="G27" s="9"/>
      <c r="H27" s="9"/>
      <c r="I27" s="9"/>
      <c r="J27" s="9"/>
      <c r="K27" s="9"/>
      <c r="L27" s="9"/>
      <c r="M27" s="6"/>
      <c r="N27" s="9"/>
    </row>
    <row r="28" ht="12" customHeight="1">
      <c r="B28" s="3" t="s">
        <v>12</v>
      </c>
    </row>
    <row r="29" spans="2:13" ht="12" customHeight="1">
      <c r="B29" s="3" t="s">
        <v>16</v>
      </c>
      <c r="M29" s="6"/>
    </row>
    <row r="30" spans="2:13" ht="12" customHeight="1">
      <c r="B30" s="3" t="s">
        <v>180</v>
      </c>
      <c r="M30" s="6"/>
    </row>
    <row r="31" spans="2:13" ht="12" customHeight="1">
      <c r="B31" s="3" t="s">
        <v>14</v>
      </c>
      <c r="M31" s="6"/>
    </row>
    <row r="32" spans="1:13" ht="12" customHeight="1">
      <c r="A32" s="3" t="s">
        <v>161</v>
      </c>
      <c r="M32" s="6"/>
    </row>
    <row r="33" ht="12" customHeight="1">
      <c r="B33" s="3" t="s">
        <v>162</v>
      </c>
    </row>
    <row r="34" ht="12" customHeight="1">
      <c r="B34" s="3" t="s">
        <v>163</v>
      </c>
    </row>
    <row r="35" ht="12" customHeight="1">
      <c r="B35" s="3" t="s">
        <v>164</v>
      </c>
    </row>
    <row r="36" spans="1:13" ht="12" customHeight="1">
      <c r="A36" s="3" t="s">
        <v>160</v>
      </c>
      <c r="M36" s="6"/>
    </row>
    <row r="37" spans="2:13" ht="12" customHeight="1">
      <c r="B37" s="3" t="s">
        <v>146</v>
      </c>
      <c r="M37" s="6"/>
    </row>
    <row r="38" spans="2:13" ht="12" customHeight="1">
      <c r="B38" s="3" t="s">
        <v>158</v>
      </c>
      <c r="M38" s="6"/>
    </row>
    <row r="39" spans="2:13" ht="12" customHeight="1">
      <c r="B39" s="3" t="s">
        <v>159</v>
      </c>
      <c r="M39" s="6"/>
    </row>
    <row r="40" spans="1:13" ht="12" customHeight="1">
      <c r="A40" s="3" t="s">
        <v>153</v>
      </c>
      <c r="M40" s="6"/>
    </row>
    <row r="41" spans="2:13" ht="12" customHeight="1">
      <c r="B41" s="3" t="s">
        <v>154</v>
      </c>
      <c r="M41" s="6"/>
    </row>
    <row r="42" spans="3:13" ht="12" customHeight="1">
      <c r="C42" s="3" t="s">
        <v>13</v>
      </c>
      <c r="M42" s="6"/>
    </row>
    <row r="43" spans="3:13" ht="12" customHeight="1">
      <c r="C43" s="3" t="s">
        <v>185</v>
      </c>
      <c r="M43" s="6"/>
    </row>
    <row r="44" spans="3:13" ht="12" customHeight="1">
      <c r="C44" s="3" t="s">
        <v>143</v>
      </c>
      <c r="M44" s="6"/>
    </row>
    <row r="45" spans="3:13" ht="12" customHeight="1">
      <c r="C45" s="3" t="s">
        <v>17</v>
      </c>
      <c r="M45" s="6"/>
    </row>
    <row r="46" spans="3:13" ht="12" customHeight="1">
      <c r="C46" s="3" t="s">
        <v>18</v>
      </c>
      <c r="M46" s="6"/>
    </row>
    <row r="47" spans="3:13" ht="12" customHeight="1">
      <c r="C47" s="3" t="s">
        <v>144</v>
      </c>
      <c r="M47" s="6"/>
    </row>
    <row r="48" spans="3:13" ht="12" customHeight="1">
      <c r="C48" s="3" t="s">
        <v>156</v>
      </c>
      <c r="M48" s="6"/>
    </row>
    <row r="49" spans="3:13" ht="12" customHeight="1">
      <c r="C49" s="3" t="s">
        <v>157</v>
      </c>
      <c r="M49" s="6"/>
    </row>
    <row r="50" spans="2:13" ht="12" customHeight="1">
      <c r="B50" s="3" t="s">
        <v>155</v>
      </c>
      <c r="M50" s="6"/>
    </row>
    <row r="51" spans="3:13" ht="12" customHeight="1">
      <c r="C51" s="3" t="s">
        <v>13</v>
      </c>
      <c r="M51" s="6"/>
    </row>
    <row r="52" spans="3:13" ht="12" customHeight="1">
      <c r="C52" s="3" t="s">
        <v>143</v>
      </c>
      <c r="M52" s="6"/>
    </row>
    <row r="53" spans="3:13" ht="12" customHeight="1">
      <c r="C53" s="3" t="s">
        <v>17</v>
      </c>
      <c r="M53" s="6"/>
    </row>
    <row r="54" spans="3:13" ht="12" customHeight="1">
      <c r="C54" s="3" t="s">
        <v>18</v>
      </c>
      <c r="M54" s="6"/>
    </row>
    <row r="55" spans="3:13" ht="12" customHeight="1">
      <c r="C55" s="3" t="s">
        <v>144</v>
      </c>
      <c r="M55" s="6"/>
    </row>
    <row r="56" spans="3:13" ht="12" customHeight="1">
      <c r="C56" s="3" t="s">
        <v>156</v>
      </c>
      <c r="M56" s="6"/>
    </row>
    <row r="57" spans="3:14" ht="12" customHeight="1">
      <c r="C57" s="3" t="s">
        <v>157</v>
      </c>
      <c r="F57" s="3"/>
      <c r="G57" s="3"/>
      <c r="H57" s="3"/>
      <c r="I57" s="3"/>
      <c r="J57" s="3"/>
      <c r="K57" s="3"/>
      <c r="L57" s="3"/>
      <c r="M57" s="10"/>
      <c r="N57" s="3"/>
    </row>
    <row r="59" spans="5:13" ht="12" customHeight="1">
      <c r="E59" s="3" t="s">
        <v>21</v>
      </c>
      <c r="G59" s="12"/>
      <c r="M59" s="13">
        <f>SUM(M27:M58)</f>
        <v>0</v>
      </c>
    </row>
    <row r="61" ht="12" customHeight="1">
      <c r="A61" s="7" t="s">
        <v>78</v>
      </c>
    </row>
    <row r="62" ht="12" customHeight="1">
      <c r="A62" s="3" t="s">
        <v>151</v>
      </c>
    </row>
    <row r="63" ht="12" customHeight="1">
      <c r="A63" s="3" t="s">
        <v>141</v>
      </c>
    </row>
    <row r="64" ht="12" customHeight="1">
      <c r="B64" s="3" t="s">
        <v>178</v>
      </c>
    </row>
    <row r="65" ht="12" customHeight="1">
      <c r="B65" s="3" t="s">
        <v>1</v>
      </c>
    </row>
    <row r="66" ht="12" customHeight="1">
      <c r="B66" s="3" t="s">
        <v>179</v>
      </c>
    </row>
    <row r="67" spans="1:13" ht="12" customHeight="1">
      <c r="A67" s="3" t="s">
        <v>140</v>
      </c>
      <c r="M67" s="10"/>
    </row>
    <row r="69" spans="5:13" ht="12" customHeight="1" thickBot="1">
      <c r="E69" s="14" t="s">
        <v>79</v>
      </c>
      <c r="I69" s="12"/>
      <c r="K69" s="12"/>
      <c r="M69" s="11">
        <f>SUM(M62:M68)-M59</f>
        <v>0</v>
      </c>
    </row>
    <row r="70" ht="12" customHeight="1" thickTop="1"/>
  </sheetData>
  <sheetProtection/>
  <mergeCells count="1">
    <mergeCell ref="A3:N3"/>
  </mergeCells>
  <printOptions horizontalCentered="1"/>
  <pageMargins left="0.15" right="0.15" top="0.54" bottom="0.5" header="0.35" footer="0.25"/>
  <pageSetup fitToHeight="1" fitToWidth="1" horizontalDpi="300" verticalDpi="300" orientation="portrait" scale="83" r:id="rId1"/>
  <headerFooter alignWithMargins="0">
    <oddFooter>&amp;LSee notes to financial statements
&amp;RAppendix 2 - 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86"/>
  <sheetViews>
    <sheetView showZeros="0" zoomScalePageLayoutView="0" workbookViewId="0" topLeftCell="A1">
      <selection activeCell="A3" sqref="A3"/>
    </sheetView>
  </sheetViews>
  <sheetFormatPr defaultColWidth="9.69921875" defaultRowHeight="12" customHeight="1"/>
  <cols>
    <col min="1" max="4" width="1.69921875" style="3" customWidth="1"/>
    <col min="5" max="5" width="20.69921875" style="3" customWidth="1"/>
    <col min="6" max="6" width="0.8984375" style="6" customWidth="1"/>
    <col min="7" max="7" width="12.69921875" style="6" customWidth="1"/>
    <col min="8" max="8" width="0.8984375" style="6" customWidth="1"/>
    <col min="9" max="9" width="12.69921875" style="6" customWidth="1"/>
    <col min="10" max="10" width="0.8984375" style="6" customWidth="1"/>
    <col min="11" max="11" width="12.69921875" style="6" customWidth="1"/>
    <col min="12" max="12" width="0.8984375" style="3" customWidth="1"/>
    <col min="13" max="13" width="12.69921875" style="3" customWidth="1"/>
    <col min="14" max="14" width="0.8984375" style="6" customWidth="1"/>
    <col min="15" max="15" width="12.69921875" style="3" customWidth="1"/>
    <col min="16" max="16" width="0.8984375" style="3" customWidth="1"/>
    <col min="17" max="17" width="12.69921875" style="3" customWidth="1"/>
    <col min="18" max="16384" width="9.69921875" style="3" customWidth="1"/>
  </cols>
  <sheetData>
    <row r="1" spans="1:17" ht="12" customHeight="1">
      <c r="A1" s="1" t="s">
        <v>85</v>
      </c>
      <c r="B1" s="1"/>
      <c r="C1" s="1"/>
      <c r="D1" s="1"/>
      <c r="E1" s="1"/>
      <c r="F1" s="2"/>
      <c r="G1" s="2"/>
      <c r="H1" s="2"/>
      <c r="I1" s="2"/>
      <c r="J1" s="2"/>
      <c r="K1" s="2"/>
      <c r="L1" s="1"/>
      <c r="M1" s="1"/>
      <c r="N1" s="2"/>
      <c r="O1" s="1"/>
      <c r="P1" s="1"/>
      <c r="Q1" s="1"/>
    </row>
    <row r="2" spans="1:17" ht="12" customHeight="1">
      <c r="A2" s="1" t="s">
        <v>216</v>
      </c>
      <c r="B2" s="4"/>
      <c r="C2" s="4"/>
      <c r="D2" s="4"/>
      <c r="E2" s="4"/>
      <c r="F2" s="5"/>
      <c r="G2" s="5"/>
      <c r="H2" s="5"/>
      <c r="I2" s="5"/>
      <c r="J2" s="5"/>
      <c r="K2" s="5"/>
      <c r="L2" s="4"/>
      <c r="M2" s="4"/>
      <c r="N2" s="5"/>
      <c r="O2" s="4"/>
      <c r="P2" s="4"/>
      <c r="Q2" s="4"/>
    </row>
    <row r="3" spans="1:17" ht="12" customHeight="1">
      <c r="A3" s="1" t="s">
        <v>208</v>
      </c>
      <c r="B3" s="4"/>
      <c r="C3" s="4"/>
      <c r="D3" s="4"/>
      <c r="E3" s="4"/>
      <c r="F3" s="5"/>
      <c r="G3" s="5"/>
      <c r="H3" s="5"/>
      <c r="I3" s="5"/>
      <c r="J3" s="5"/>
      <c r="K3" s="5"/>
      <c r="L3" s="4"/>
      <c r="M3" s="4"/>
      <c r="N3" s="5"/>
      <c r="O3" s="4"/>
      <c r="P3" s="4"/>
      <c r="Q3" s="4"/>
    </row>
    <row r="4" spans="1:17" ht="12" customHeight="1">
      <c r="A4" s="4"/>
      <c r="B4" s="4"/>
      <c r="C4" s="4"/>
      <c r="D4" s="4"/>
      <c r="E4" s="4"/>
      <c r="F4" s="5"/>
      <c r="G4" s="5"/>
      <c r="H4" s="5"/>
      <c r="I4" s="5"/>
      <c r="J4" s="5"/>
      <c r="K4" s="5"/>
      <c r="L4" s="4"/>
      <c r="M4" s="4"/>
      <c r="N4" s="5"/>
      <c r="O4" s="4"/>
      <c r="Q4" s="4"/>
    </row>
    <row r="5" spans="1:17" ht="12" customHeight="1">
      <c r="A5" s="4"/>
      <c r="B5" s="4"/>
      <c r="C5" s="4"/>
      <c r="D5" s="4"/>
      <c r="E5" s="4"/>
      <c r="F5" s="5"/>
      <c r="G5" s="5"/>
      <c r="H5" s="5"/>
      <c r="I5" s="5"/>
      <c r="J5" s="5"/>
      <c r="K5" s="5"/>
      <c r="L5" s="4"/>
      <c r="M5" s="4"/>
      <c r="N5" s="4"/>
      <c r="O5" s="4"/>
      <c r="Q5" s="4" t="s">
        <v>93</v>
      </c>
    </row>
    <row r="6" spans="1:17" ht="12" customHeight="1">
      <c r="A6" s="4"/>
      <c r="B6" s="4"/>
      <c r="C6" s="4"/>
      <c r="D6" s="4"/>
      <c r="E6" s="4"/>
      <c r="F6" s="5"/>
      <c r="G6" s="5"/>
      <c r="H6" s="5"/>
      <c r="J6" s="5"/>
      <c r="K6" s="5" t="s">
        <v>152</v>
      </c>
      <c r="L6" s="4"/>
      <c r="M6" s="15" t="s">
        <v>124</v>
      </c>
      <c r="N6" s="15"/>
      <c r="O6" s="15"/>
      <c r="Q6" s="4" t="s">
        <v>94</v>
      </c>
    </row>
    <row r="7" spans="1:17" ht="12" customHeight="1">
      <c r="A7" s="4"/>
      <c r="B7" s="4"/>
      <c r="C7" s="4"/>
      <c r="D7" s="4"/>
      <c r="E7" s="4"/>
      <c r="F7" s="5"/>
      <c r="G7" s="5"/>
      <c r="H7" s="5"/>
      <c r="I7" s="16"/>
      <c r="J7" s="5"/>
      <c r="K7" s="16" t="s">
        <v>62</v>
      </c>
      <c r="L7" s="17"/>
      <c r="M7" s="17" t="s">
        <v>91</v>
      </c>
      <c r="N7" s="17"/>
      <c r="O7" s="17" t="s">
        <v>89</v>
      </c>
      <c r="Q7" s="4" t="s">
        <v>95</v>
      </c>
    </row>
    <row r="8" spans="1:17" ht="12" customHeight="1">
      <c r="A8" s="4"/>
      <c r="B8" s="4"/>
      <c r="C8" s="4"/>
      <c r="D8" s="4"/>
      <c r="E8" s="4"/>
      <c r="F8" s="5"/>
      <c r="G8" s="5"/>
      <c r="H8" s="5"/>
      <c r="I8" s="18" t="s">
        <v>62</v>
      </c>
      <c r="J8" s="5"/>
      <c r="K8" s="18" t="s">
        <v>186</v>
      </c>
      <c r="L8" s="17"/>
      <c r="M8" s="18" t="s">
        <v>92</v>
      </c>
      <c r="N8" s="17"/>
      <c r="O8" s="18" t="s">
        <v>90</v>
      </c>
      <c r="Q8" s="15" t="s">
        <v>70</v>
      </c>
    </row>
    <row r="9" spans="7:17" ht="12" customHeight="1">
      <c r="G9" s="5"/>
      <c r="I9" s="5"/>
      <c r="K9" s="5"/>
      <c r="M9" s="5"/>
      <c r="N9" s="4"/>
      <c r="O9" s="5"/>
      <c r="Q9" s="4"/>
    </row>
    <row r="10" spans="1:17" ht="12" customHeight="1">
      <c r="A10" s="7" t="s">
        <v>125</v>
      </c>
      <c r="M10" s="5"/>
      <c r="N10" s="5"/>
      <c r="O10" s="5"/>
      <c r="Q10" s="4"/>
    </row>
    <row r="11" spans="1:17" ht="12" customHeight="1">
      <c r="A11" s="3" t="s">
        <v>37</v>
      </c>
      <c r="I11" s="19" t="s">
        <v>73</v>
      </c>
      <c r="K11" s="19" t="s">
        <v>73</v>
      </c>
      <c r="M11" s="19" t="s">
        <v>73</v>
      </c>
      <c r="N11" s="19"/>
      <c r="O11" s="19" t="s">
        <v>73</v>
      </c>
      <c r="Q11" s="19">
        <f>SUM(I11:P11)</f>
        <v>0</v>
      </c>
    </row>
    <row r="12" spans="1:17" ht="12" customHeight="1">
      <c r="A12" s="3" t="s">
        <v>38</v>
      </c>
      <c r="F12" s="9"/>
      <c r="G12" s="9"/>
      <c r="H12" s="9"/>
      <c r="I12" s="3"/>
      <c r="J12" s="9"/>
      <c r="K12" s="3"/>
      <c r="M12" s="5"/>
      <c r="O12" s="5"/>
      <c r="Q12" s="5">
        <f aca="true" t="shared" si="0" ref="Q12:Q19">SUM(I12:P12)</f>
        <v>0</v>
      </c>
    </row>
    <row r="13" spans="1:17" ht="12" customHeight="1">
      <c r="A13" s="3" t="s">
        <v>39</v>
      </c>
      <c r="I13" s="3"/>
      <c r="K13" s="3"/>
      <c r="M13" s="5"/>
      <c r="O13" s="5"/>
      <c r="Q13" s="5">
        <f t="shared" si="0"/>
        <v>0</v>
      </c>
    </row>
    <row r="14" spans="1:17" ht="12" customHeight="1">
      <c r="A14" s="3" t="s">
        <v>53</v>
      </c>
      <c r="I14" s="3"/>
      <c r="K14" s="3"/>
      <c r="M14" s="5"/>
      <c r="O14" s="5"/>
      <c r="Q14" s="5">
        <f t="shared" si="0"/>
        <v>0</v>
      </c>
    </row>
    <row r="15" spans="1:17" ht="12" customHeight="1">
      <c r="A15" s="3" t="s">
        <v>40</v>
      </c>
      <c r="I15" s="3"/>
      <c r="K15" s="3"/>
      <c r="M15" s="5"/>
      <c r="O15" s="5"/>
      <c r="Q15" s="5">
        <f t="shared" si="0"/>
        <v>0</v>
      </c>
    </row>
    <row r="16" spans="1:17" ht="12" customHeight="1">
      <c r="A16" s="3" t="s">
        <v>195</v>
      </c>
      <c r="I16" s="3"/>
      <c r="K16" s="3"/>
      <c r="M16" s="5"/>
      <c r="O16" s="5"/>
      <c r="Q16" s="5">
        <f t="shared" si="0"/>
        <v>0</v>
      </c>
    </row>
    <row r="17" spans="1:17" ht="12" customHeight="1">
      <c r="A17" s="3" t="s">
        <v>142</v>
      </c>
      <c r="I17" s="3"/>
      <c r="K17" s="3"/>
      <c r="M17" s="5"/>
      <c r="O17" s="5"/>
      <c r="Q17" s="5">
        <f t="shared" si="0"/>
        <v>0</v>
      </c>
    </row>
    <row r="18" spans="1:17" ht="12" customHeight="1">
      <c r="A18" s="3" t="s">
        <v>191</v>
      </c>
      <c r="I18" s="3"/>
      <c r="K18" s="3"/>
      <c r="M18" s="5"/>
      <c r="O18" s="5"/>
      <c r="Q18" s="5">
        <f t="shared" si="0"/>
        <v>0</v>
      </c>
    </row>
    <row r="19" spans="1:17" ht="12" customHeight="1">
      <c r="A19" s="3" t="s">
        <v>126</v>
      </c>
      <c r="I19" s="10"/>
      <c r="K19" s="10"/>
      <c r="M19" s="15"/>
      <c r="O19" s="15"/>
      <c r="Q19" s="15">
        <f t="shared" si="0"/>
        <v>0</v>
      </c>
    </row>
    <row r="20" spans="13:17" ht="12" customHeight="1">
      <c r="M20" s="5"/>
      <c r="O20" s="5"/>
      <c r="Q20" s="6"/>
    </row>
    <row r="21" spans="3:17" ht="12" customHeight="1" thickBot="1">
      <c r="C21" s="3" t="s">
        <v>127</v>
      </c>
      <c r="I21" s="20">
        <f>SUM(I11:I20)</f>
        <v>0</v>
      </c>
      <c r="K21" s="20">
        <f>SUM(K11:K20)</f>
        <v>0</v>
      </c>
      <c r="M21" s="20">
        <f>SUM(M11:M20)</f>
        <v>0</v>
      </c>
      <c r="O21" s="20">
        <f>SUM(O11:O20)</f>
        <v>0</v>
      </c>
      <c r="Q21" s="10">
        <f>IF(ABS(SUM(I21:P21)-SUM(Q11:Q20))&gt;0.01,#VALUE!,SUM(Q11:Q20))</f>
        <v>0</v>
      </c>
    </row>
    <row r="22" spans="13:17" ht="12" customHeight="1" thickTop="1">
      <c r="M22" s="5"/>
      <c r="O22" s="5"/>
      <c r="Q22" s="16"/>
    </row>
    <row r="23" spans="1:17" ht="12" customHeight="1">
      <c r="A23" s="7" t="s">
        <v>88</v>
      </c>
      <c r="F23" s="3"/>
      <c r="G23" s="3"/>
      <c r="M23" s="5"/>
      <c r="O23" s="5"/>
      <c r="Q23" s="6"/>
    </row>
    <row r="24" spans="1:17" s="8" customFormat="1" ht="12" customHeight="1">
      <c r="A24" s="8" t="s">
        <v>23</v>
      </c>
      <c r="H24" s="6"/>
      <c r="I24" s="6"/>
      <c r="J24" s="6"/>
      <c r="K24" s="6"/>
      <c r="M24" s="5"/>
      <c r="N24" s="6"/>
      <c r="O24" s="5"/>
      <c r="Q24" s="3"/>
    </row>
    <row r="25" spans="1:15" ht="12" customHeight="1">
      <c r="A25" s="3" t="s">
        <v>24</v>
      </c>
      <c r="F25" s="3"/>
      <c r="G25" s="3"/>
      <c r="H25" s="9"/>
      <c r="I25" s="9"/>
      <c r="J25" s="9"/>
      <c r="K25" s="9"/>
      <c r="M25" s="5"/>
      <c r="O25" s="5"/>
    </row>
    <row r="26" spans="1:15" ht="12" customHeight="1">
      <c r="A26" s="3" t="s">
        <v>172</v>
      </c>
      <c r="F26" s="3"/>
      <c r="G26" s="3"/>
      <c r="H26" s="9"/>
      <c r="I26" s="9"/>
      <c r="J26" s="9"/>
      <c r="K26" s="9"/>
      <c r="M26" s="5"/>
      <c r="O26" s="5"/>
    </row>
    <row r="27" spans="1:15" ht="12" customHeight="1">
      <c r="A27" s="3" t="s">
        <v>26</v>
      </c>
      <c r="F27" s="3"/>
      <c r="G27" s="3"/>
      <c r="M27" s="5"/>
      <c r="O27" s="5"/>
    </row>
    <row r="28" spans="1:15" ht="12" customHeight="1">
      <c r="A28" s="3" t="s">
        <v>27</v>
      </c>
      <c r="F28" s="3"/>
      <c r="G28" s="3"/>
      <c r="M28" s="5"/>
      <c r="O28" s="5"/>
    </row>
    <row r="29" spans="1:15" ht="12" customHeight="1">
      <c r="A29" s="3" t="s">
        <v>29</v>
      </c>
      <c r="F29" s="3"/>
      <c r="G29" s="3"/>
      <c r="M29" s="5"/>
      <c r="O29" s="5"/>
    </row>
    <row r="30" spans="1:15" ht="12" customHeight="1">
      <c r="A30" s="3" t="s">
        <v>30</v>
      </c>
      <c r="F30" s="3"/>
      <c r="G30" s="3"/>
      <c r="M30" s="5"/>
      <c r="O30" s="5"/>
    </row>
    <row r="31" spans="1:15" ht="12" customHeight="1">
      <c r="A31" s="3" t="s">
        <v>31</v>
      </c>
      <c r="F31" s="3"/>
      <c r="G31" s="3"/>
      <c r="M31" s="5"/>
      <c r="O31" s="5"/>
    </row>
    <row r="32" spans="1:15" ht="12" customHeight="1">
      <c r="A32" s="3" t="s">
        <v>32</v>
      </c>
      <c r="F32" s="3"/>
      <c r="G32" s="3"/>
      <c r="M32" s="5"/>
      <c r="O32" s="5"/>
    </row>
    <row r="33" spans="1:17" ht="12" customHeight="1">
      <c r="A33" s="3" t="s">
        <v>28</v>
      </c>
      <c r="F33" s="3"/>
      <c r="G33" s="3"/>
      <c r="M33" s="5"/>
      <c r="O33" s="5"/>
      <c r="Q33" s="10"/>
    </row>
    <row r="34" spans="6:15" ht="12" customHeight="1">
      <c r="F34" s="3"/>
      <c r="G34" s="3"/>
      <c r="H34" s="9"/>
      <c r="I34" s="9"/>
      <c r="J34" s="9"/>
      <c r="K34" s="9"/>
      <c r="M34" s="5"/>
      <c r="O34" s="5"/>
    </row>
    <row r="35" spans="3:17" ht="12" customHeight="1">
      <c r="C35" s="3" t="s">
        <v>98</v>
      </c>
      <c r="F35" s="3"/>
      <c r="G35" s="3"/>
      <c r="M35" s="5"/>
      <c r="O35" s="5"/>
      <c r="Q35" s="13">
        <f>SUM(Q24:Q34)</f>
        <v>0</v>
      </c>
    </row>
    <row r="36" spans="6:15" ht="12" customHeight="1">
      <c r="F36" s="3"/>
      <c r="G36" s="3"/>
      <c r="M36" s="5"/>
      <c r="O36" s="5"/>
    </row>
    <row r="37" spans="3:17" ht="12" customHeight="1">
      <c r="C37" s="3" t="s">
        <v>109</v>
      </c>
      <c r="M37" s="5"/>
      <c r="O37" s="5"/>
      <c r="Q37" s="6">
        <f>Q35+Q21</f>
        <v>0</v>
      </c>
    </row>
    <row r="38" spans="3:15" ht="12" customHeight="1">
      <c r="C38" s="21" t="s">
        <v>128</v>
      </c>
      <c r="M38" s="5"/>
      <c r="O38" s="5"/>
    </row>
    <row r="39" spans="3:17" ht="12" customHeight="1">
      <c r="C39" s="3" t="s">
        <v>86</v>
      </c>
      <c r="M39" s="5"/>
      <c r="O39" s="5"/>
      <c r="Q39" s="13"/>
    </row>
    <row r="40" spans="13:15" ht="12" customHeight="1">
      <c r="M40" s="5"/>
      <c r="O40" s="5"/>
    </row>
    <row r="41" spans="3:17" s="8" customFormat="1" ht="12" customHeight="1" thickBot="1">
      <c r="C41" s="3" t="s">
        <v>87</v>
      </c>
      <c r="F41" s="6"/>
      <c r="G41" s="6"/>
      <c r="H41" s="6"/>
      <c r="I41" s="6"/>
      <c r="J41" s="6"/>
      <c r="K41" s="6"/>
      <c r="M41" s="5"/>
      <c r="N41" s="6"/>
      <c r="O41" s="5"/>
      <c r="Q41" s="11">
        <f>SUM(Q37:Q40)</f>
        <v>0</v>
      </c>
    </row>
    <row r="42" spans="3:17" s="8" customFormat="1" ht="12" customHeight="1" thickTop="1">
      <c r="C42" s="3"/>
      <c r="F42" s="6"/>
      <c r="G42" s="6"/>
      <c r="H42" s="6"/>
      <c r="I42" s="6"/>
      <c r="J42" s="6"/>
      <c r="K42" s="6"/>
      <c r="M42" s="5"/>
      <c r="N42" s="6"/>
      <c r="O42" s="5"/>
      <c r="Q42" s="9"/>
    </row>
    <row r="43" spans="3:17" s="8" customFormat="1" ht="12" customHeight="1">
      <c r="C43" s="3"/>
      <c r="F43" s="6"/>
      <c r="G43" s="6"/>
      <c r="H43" s="6"/>
      <c r="I43" s="6"/>
      <c r="J43" s="6"/>
      <c r="K43" s="6"/>
      <c r="M43" s="5"/>
      <c r="N43" s="6"/>
      <c r="O43" s="5"/>
      <c r="Q43" s="9"/>
    </row>
    <row r="44" spans="3:17" s="8" customFormat="1" ht="12" customHeight="1">
      <c r="C44" s="3"/>
      <c r="F44" s="6"/>
      <c r="G44" s="6"/>
      <c r="H44" s="6"/>
      <c r="I44" s="6"/>
      <c r="J44" s="6"/>
      <c r="K44" s="6"/>
      <c r="M44" s="5"/>
      <c r="N44" s="6"/>
      <c r="O44" s="5"/>
      <c r="Q44" s="9"/>
    </row>
    <row r="45" spans="13:15" ht="12" customHeight="1">
      <c r="M45" s="5"/>
      <c r="O45" s="5"/>
    </row>
    <row r="46" spans="13:15" ht="12" customHeight="1">
      <c r="M46" s="5"/>
      <c r="O46" s="5"/>
    </row>
    <row r="47" spans="9:15" ht="12" customHeight="1">
      <c r="I47" s="12"/>
      <c r="K47" s="12"/>
      <c r="M47" s="5"/>
      <c r="O47" s="5"/>
    </row>
    <row r="48" spans="9:15" ht="12" customHeight="1">
      <c r="I48" s="12"/>
      <c r="K48" s="12"/>
      <c r="M48" s="5"/>
      <c r="O48" s="5"/>
    </row>
    <row r="49" spans="6:15" ht="12" customHeight="1">
      <c r="F49" s="9"/>
      <c r="G49" s="9"/>
      <c r="H49" s="9"/>
      <c r="I49" s="9"/>
      <c r="J49" s="9"/>
      <c r="K49" s="9"/>
      <c r="M49" s="5"/>
      <c r="O49" s="5"/>
    </row>
    <row r="64" spans="1:17" ht="12" customHeight="1">
      <c r="A64" s="7"/>
      <c r="B64" s="7"/>
      <c r="C64" s="7"/>
      <c r="D64" s="7"/>
      <c r="E64" s="7"/>
      <c r="L64" s="7"/>
      <c r="M64" s="7"/>
      <c r="O64" s="7"/>
      <c r="Q64" s="7"/>
    </row>
    <row r="65" spans="1:17" ht="12" customHeight="1">
      <c r="A65" s="7"/>
      <c r="B65" s="7"/>
      <c r="C65" s="7"/>
      <c r="D65" s="7"/>
      <c r="E65" s="7"/>
      <c r="L65" s="7"/>
      <c r="M65" s="7"/>
      <c r="O65" s="7"/>
      <c r="Q65" s="7"/>
    </row>
    <row r="66" spans="1:17" ht="12" customHeight="1">
      <c r="A66" s="7"/>
      <c r="B66" s="7"/>
      <c r="C66" s="7"/>
      <c r="D66" s="7"/>
      <c r="E66" s="7"/>
      <c r="L66" s="7"/>
      <c r="M66" s="7"/>
      <c r="O66" s="7"/>
      <c r="Q66" s="7"/>
    </row>
    <row r="67" spans="1:17" ht="12" customHeight="1">
      <c r="A67" s="7"/>
      <c r="B67" s="7"/>
      <c r="C67" s="7"/>
      <c r="D67" s="7"/>
      <c r="E67" s="7"/>
      <c r="L67" s="7"/>
      <c r="M67" s="7"/>
      <c r="O67" s="7"/>
      <c r="Q67" s="7"/>
    </row>
    <row r="68" spans="1:17" ht="12" customHeight="1">
      <c r="A68" s="7"/>
      <c r="B68" s="7"/>
      <c r="C68" s="7"/>
      <c r="D68" s="7"/>
      <c r="E68" s="7"/>
      <c r="L68" s="7"/>
      <c r="M68" s="7"/>
      <c r="O68" s="7"/>
      <c r="Q68" s="7"/>
    </row>
    <row r="69" spans="1:17" ht="12" customHeight="1">
      <c r="A69" s="7"/>
      <c r="B69" s="7"/>
      <c r="C69" s="7"/>
      <c r="D69" s="7"/>
      <c r="E69" s="7"/>
      <c r="L69" s="7"/>
      <c r="M69" s="7"/>
      <c r="O69" s="7"/>
      <c r="Q69" s="7"/>
    </row>
    <row r="70" spans="1:17" ht="12" customHeight="1">
      <c r="A70" s="7"/>
      <c r="B70" s="7"/>
      <c r="C70" s="7"/>
      <c r="D70" s="7"/>
      <c r="E70" s="7"/>
      <c r="L70" s="7"/>
      <c r="M70" s="7"/>
      <c r="O70" s="7"/>
      <c r="Q70" s="7"/>
    </row>
    <row r="71" spans="1:17" ht="12" customHeight="1">
      <c r="A71" s="7"/>
      <c r="B71" s="7"/>
      <c r="C71" s="7"/>
      <c r="D71" s="7"/>
      <c r="E71" s="7"/>
      <c r="L71" s="7"/>
      <c r="M71" s="7"/>
      <c r="O71" s="7"/>
      <c r="Q71" s="7"/>
    </row>
    <row r="72" spans="1:17" ht="12" customHeight="1">
      <c r="A72" s="7"/>
      <c r="B72" s="7"/>
      <c r="C72" s="7"/>
      <c r="D72" s="7"/>
      <c r="E72" s="7"/>
      <c r="L72" s="7"/>
      <c r="M72" s="7"/>
      <c r="O72" s="7"/>
      <c r="Q72" s="7"/>
    </row>
    <row r="73" spans="1:17" ht="12" customHeight="1">
      <c r="A73" s="7"/>
      <c r="B73" s="7"/>
      <c r="C73" s="7"/>
      <c r="D73" s="7"/>
      <c r="E73" s="7"/>
      <c r="L73" s="7"/>
      <c r="M73" s="7"/>
      <c r="O73" s="7"/>
      <c r="Q73" s="7"/>
    </row>
    <row r="74" spans="1:17" ht="12" customHeight="1">
      <c r="A74" s="7"/>
      <c r="B74" s="7"/>
      <c r="C74" s="7"/>
      <c r="D74" s="7"/>
      <c r="E74" s="7"/>
      <c r="L74" s="7"/>
      <c r="M74" s="7"/>
      <c r="O74" s="7"/>
      <c r="Q74" s="7"/>
    </row>
    <row r="75" spans="1:17" ht="12" customHeight="1">
      <c r="A75" s="7"/>
      <c r="B75" s="7"/>
      <c r="C75" s="7"/>
      <c r="D75" s="7"/>
      <c r="E75" s="7"/>
      <c r="L75" s="7"/>
      <c r="M75" s="7"/>
      <c r="O75" s="7"/>
      <c r="Q75" s="7"/>
    </row>
    <row r="76" spans="1:17" ht="12" customHeight="1">
      <c r="A76" s="7"/>
      <c r="B76" s="7"/>
      <c r="C76" s="7"/>
      <c r="D76" s="7"/>
      <c r="E76" s="7"/>
      <c r="L76" s="7"/>
      <c r="M76" s="7"/>
      <c r="O76" s="7"/>
      <c r="Q76" s="7"/>
    </row>
    <row r="77" spans="1:17" ht="12" customHeight="1">
      <c r="A77" s="7"/>
      <c r="B77" s="7"/>
      <c r="C77" s="7"/>
      <c r="D77" s="7"/>
      <c r="E77" s="7"/>
      <c r="L77" s="7"/>
      <c r="M77" s="7"/>
      <c r="O77" s="7"/>
      <c r="Q77" s="7"/>
    </row>
    <row r="78" spans="1:17" ht="12" customHeight="1">
      <c r="A78" s="7"/>
      <c r="B78" s="7"/>
      <c r="C78" s="7"/>
      <c r="D78" s="7"/>
      <c r="E78" s="7"/>
      <c r="L78" s="7"/>
      <c r="M78" s="7"/>
      <c r="O78" s="7"/>
      <c r="Q78" s="7"/>
    </row>
    <row r="79" spans="1:17" ht="12" customHeight="1">
      <c r="A79" s="7"/>
      <c r="B79" s="7"/>
      <c r="C79" s="7"/>
      <c r="D79" s="7"/>
      <c r="E79" s="7"/>
      <c r="L79" s="7"/>
      <c r="M79" s="7"/>
      <c r="O79" s="7"/>
      <c r="Q79" s="7"/>
    </row>
    <row r="80" spans="1:17" ht="12" customHeight="1">
      <c r="A80" s="7"/>
      <c r="B80" s="7"/>
      <c r="C80" s="7"/>
      <c r="D80" s="7"/>
      <c r="E80" s="7"/>
      <c r="L80" s="7"/>
      <c r="M80" s="7"/>
      <c r="O80" s="7"/>
      <c r="Q80" s="7"/>
    </row>
    <row r="81" spans="1:17" ht="12" customHeight="1">
      <c r="A81" s="7"/>
      <c r="B81" s="7"/>
      <c r="C81" s="7"/>
      <c r="D81" s="7"/>
      <c r="E81" s="7"/>
      <c r="L81" s="7"/>
      <c r="M81" s="7"/>
      <c r="O81" s="7"/>
      <c r="Q81" s="7"/>
    </row>
    <row r="82" spans="1:17" ht="12" customHeight="1">
      <c r="A82" s="7"/>
      <c r="B82" s="7"/>
      <c r="C82" s="7"/>
      <c r="D82" s="7"/>
      <c r="E82" s="7"/>
      <c r="L82" s="7"/>
      <c r="M82" s="7"/>
      <c r="O82" s="7"/>
      <c r="Q82" s="7"/>
    </row>
    <row r="83" spans="1:17" ht="12" customHeight="1">
      <c r="A83" s="7"/>
      <c r="B83" s="7"/>
      <c r="C83" s="7"/>
      <c r="D83" s="7"/>
      <c r="E83" s="7"/>
      <c r="L83" s="7"/>
      <c r="M83" s="7"/>
      <c r="O83" s="7"/>
      <c r="Q83" s="7"/>
    </row>
    <row r="84" spans="1:17" ht="12" customHeight="1">
      <c r="A84" s="7"/>
      <c r="B84" s="7"/>
      <c r="C84" s="7"/>
      <c r="D84" s="7"/>
      <c r="E84" s="7"/>
      <c r="L84" s="7"/>
      <c r="M84" s="7"/>
      <c r="O84" s="7"/>
      <c r="Q84" s="7"/>
    </row>
    <row r="85" spans="1:17" ht="12" customHeight="1">
      <c r="A85" s="7"/>
      <c r="B85" s="7"/>
      <c r="C85" s="7"/>
      <c r="D85" s="7"/>
      <c r="E85" s="7"/>
      <c r="L85" s="7"/>
      <c r="M85" s="7"/>
      <c r="O85" s="7"/>
      <c r="Q85" s="7"/>
    </row>
    <row r="86" spans="1:17" ht="12" customHeight="1">
      <c r="A86" s="7"/>
      <c r="B86" s="7"/>
      <c r="C86" s="7"/>
      <c r="D86" s="7"/>
      <c r="E86" s="7"/>
      <c r="L86" s="7"/>
      <c r="M86" s="7"/>
      <c r="O86" s="7"/>
      <c r="Q86" s="7"/>
    </row>
  </sheetData>
  <sheetProtection/>
  <printOptions horizontalCentered="1"/>
  <pageMargins left="0.15" right="0.15" top="0.81" bottom="0.5" header="0.5" footer="0.25"/>
  <pageSetup fitToHeight="1" fitToWidth="1" horizontalDpi="300" verticalDpi="300" orientation="portrait" scale="78" r:id="rId2"/>
  <headerFooter alignWithMargins="0">
    <oddFooter>&amp;LSee notes to financial statements&amp;RAppendix 2, Page 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1"/>
  <sheetViews>
    <sheetView showZeros="0" zoomScale="80" zoomScaleNormal="80" zoomScalePageLayoutView="0" workbookViewId="0" topLeftCell="A1">
      <selection activeCell="U37" sqref="U37"/>
    </sheetView>
  </sheetViews>
  <sheetFormatPr defaultColWidth="9.69921875" defaultRowHeight="12" customHeight="1"/>
  <cols>
    <col min="1" max="4" width="1.69921875" style="3" customWidth="1"/>
    <col min="5" max="5" width="20.69921875" style="3" customWidth="1"/>
    <col min="6" max="6" width="0.8984375" style="3" customWidth="1"/>
    <col min="7" max="7" width="12.69921875" style="3" customWidth="1"/>
    <col min="8" max="8" width="0.8984375" style="3" customWidth="1"/>
    <col min="9" max="9" width="12.69921875" style="3" customWidth="1"/>
    <col min="10" max="10" width="0.8984375" style="3" customWidth="1"/>
    <col min="11" max="11" width="12.69921875" style="3" customWidth="1"/>
    <col min="12" max="12" width="0.8984375" style="3" customWidth="1"/>
    <col min="13" max="13" width="12.69921875" style="3" customWidth="1"/>
    <col min="14" max="14" width="0.8984375" style="3" customWidth="1"/>
    <col min="15" max="15" width="12.69921875" style="3" customWidth="1"/>
    <col min="16" max="16" width="0.8984375" style="3" customWidth="1"/>
    <col min="17" max="17" width="12.69921875" style="3" customWidth="1"/>
    <col min="18" max="18" width="0.8984375" style="3" customWidth="1"/>
    <col min="19" max="19" width="12.69921875" style="3" customWidth="1"/>
    <col min="20" max="20" width="0.8984375" style="3" customWidth="1"/>
    <col min="21" max="21" width="12.69921875" style="3" customWidth="1"/>
    <col min="22" max="22" width="0.8984375" style="3" customWidth="1"/>
    <col min="23" max="23" width="12.69921875" style="3" customWidth="1"/>
    <col min="24" max="16384" width="9.69921875" style="3" customWidth="1"/>
  </cols>
  <sheetData>
    <row r="1" spans="1:23" ht="12" customHeight="1">
      <c r="A1" s="1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" customHeight="1">
      <c r="A2" s="1" t="s">
        <v>96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2" customHeight="1">
      <c r="A3" s="1" t="s">
        <v>207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2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2"/>
      <c r="W4" s="22"/>
    </row>
    <row r="5" spans="1:23" ht="12" customHeight="1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5"/>
      <c r="V5" s="22"/>
      <c r="W5" s="17" t="s">
        <v>50</v>
      </c>
    </row>
    <row r="6" spans="6:23" ht="12" customHeight="1">
      <c r="F6" s="4"/>
      <c r="G6" s="4"/>
      <c r="H6" s="4"/>
      <c r="K6" s="4" t="s">
        <v>71</v>
      </c>
      <c r="M6" s="17" t="s">
        <v>120</v>
      </c>
      <c r="O6" s="17" t="s">
        <v>2</v>
      </c>
      <c r="Q6" s="17" t="s">
        <v>1</v>
      </c>
      <c r="S6" s="17" t="s">
        <v>1</v>
      </c>
      <c r="U6" s="4"/>
      <c r="V6" s="22"/>
      <c r="W6" s="17" t="s">
        <v>57</v>
      </c>
    </row>
    <row r="7" spans="6:23" ht="12" customHeight="1">
      <c r="F7" s="4"/>
      <c r="G7" s="4"/>
      <c r="H7" s="4"/>
      <c r="I7" s="23" t="s">
        <v>72</v>
      </c>
      <c r="K7" s="23" t="s">
        <v>119</v>
      </c>
      <c r="M7" s="30" t="s">
        <v>247</v>
      </c>
      <c r="O7" s="24" t="s">
        <v>52</v>
      </c>
      <c r="Q7" s="24" t="s">
        <v>133</v>
      </c>
      <c r="S7" s="24" t="s">
        <v>134</v>
      </c>
      <c r="U7" s="23" t="s">
        <v>136</v>
      </c>
      <c r="W7" s="25" t="s">
        <v>61</v>
      </c>
    </row>
    <row r="8" spans="1:8" ht="12" customHeight="1">
      <c r="A8" s="7"/>
      <c r="F8" s="4"/>
      <c r="G8" s="4"/>
      <c r="H8" s="4"/>
    </row>
    <row r="9" spans="1:8" ht="12" customHeight="1">
      <c r="A9" s="7" t="s">
        <v>3</v>
      </c>
      <c r="F9" s="4"/>
      <c r="G9" s="4"/>
      <c r="H9" s="4"/>
    </row>
    <row r="10" spans="1:8" ht="12" customHeight="1">
      <c r="A10" s="3" t="s">
        <v>54</v>
      </c>
      <c r="F10" s="4"/>
      <c r="G10" s="4"/>
      <c r="H10" s="4"/>
    </row>
    <row r="11" spans="2:23" s="8" customFormat="1" ht="12" customHeight="1">
      <c r="B11" s="8" t="s">
        <v>170</v>
      </c>
      <c r="F11" s="4"/>
      <c r="G11" s="4"/>
      <c r="H11" s="4"/>
      <c r="W11" s="8">
        <f aca="true" t="shared" si="0" ref="W11:W24">SUM(I11:V11)</f>
        <v>0</v>
      </c>
    </row>
    <row r="12" spans="2:23" ht="12" customHeight="1">
      <c r="B12" s="3" t="s">
        <v>171</v>
      </c>
      <c r="F12" s="4"/>
      <c r="G12" s="4"/>
      <c r="H12" s="4"/>
      <c r="W12" s="3">
        <f t="shared" si="0"/>
        <v>0</v>
      </c>
    </row>
    <row r="13" spans="1:8" ht="12" customHeight="1">
      <c r="A13" s="3" t="s">
        <v>169</v>
      </c>
      <c r="F13" s="4"/>
      <c r="G13" s="4"/>
      <c r="H13" s="4"/>
    </row>
    <row r="14" spans="2:23" ht="12" customHeight="1">
      <c r="B14" s="3" t="s">
        <v>170</v>
      </c>
      <c r="F14" s="4"/>
      <c r="G14" s="4"/>
      <c r="H14" s="4"/>
      <c r="W14" s="3">
        <f t="shared" si="0"/>
        <v>0</v>
      </c>
    </row>
    <row r="15" spans="2:23" ht="12" customHeight="1">
      <c r="B15" s="3" t="s">
        <v>171</v>
      </c>
      <c r="F15" s="4"/>
      <c r="G15" s="4"/>
      <c r="H15" s="4"/>
      <c r="W15" s="3">
        <f t="shared" si="0"/>
        <v>0</v>
      </c>
    </row>
    <row r="16" spans="1:8" ht="12" customHeight="1">
      <c r="A16" s="3" t="s">
        <v>165</v>
      </c>
      <c r="F16" s="4"/>
      <c r="G16" s="4"/>
      <c r="H16" s="4"/>
    </row>
    <row r="17" spans="2:23" ht="12" customHeight="1">
      <c r="B17" s="3" t="s">
        <v>166</v>
      </c>
      <c r="F17" s="4"/>
      <c r="G17" s="4"/>
      <c r="H17" s="4"/>
      <c r="W17" s="3">
        <f t="shared" si="0"/>
        <v>0</v>
      </c>
    </row>
    <row r="18" spans="2:8" ht="12" customHeight="1">
      <c r="B18" s="3" t="s">
        <v>5</v>
      </c>
      <c r="F18" s="4"/>
      <c r="G18" s="4"/>
      <c r="H18" s="4"/>
    </row>
    <row r="19" spans="2:8" ht="12" customHeight="1">
      <c r="B19" s="3" t="s">
        <v>131</v>
      </c>
      <c r="F19" s="4"/>
      <c r="G19" s="4"/>
      <c r="H19" s="4"/>
    </row>
    <row r="20" spans="2:23" ht="12" customHeight="1">
      <c r="B20" s="3" t="s">
        <v>167</v>
      </c>
      <c r="F20" s="4"/>
      <c r="G20" s="4"/>
      <c r="H20" s="4"/>
      <c r="W20" s="3">
        <f t="shared" si="0"/>
        <v>0</v>
      </c>
    </row>
    <row r="21" spans="2:23" ht="12" customHeight="1">
      <c r="B21" s="3" t="s">
        <v>6</v>
      </c>
      <c r="F21" s="4"/>
      <c r="G21" s="4"/>
      <c r="H21" s="4"/>
      <c r="W21" s="3">
        <f t="shared" si="0"/>
        <v>0</v>
      </c>
    </row>
    <row r="22" spans="2:23" ht="12" customHeight="1">
      <c r="B22" s="3" t="s">
        <v>135</v>
      </c>
      <c r="F22" s="4"/>
      <c r="G22" s="4"/>
      <c r="H22" s="4"/>
      <c r="W22" s="3">
        <f t="shared" si="0"/>
        <v>0</v>
      </c>
    </row>
    <row r="23" spans="1:23" ht="12" customHeight="1">
      <c r="A23" s="3" t="s">
        <v>7</v>
      </c>
      <c r="F23" s="4"/>
      <c r="G23" s="4"/>
      <c r="H23" s="4"/>
      <c r="W23" s="3">
        <f t="shared" si="0"/>
        <v>0</v>
      </c>
    </row>
    <row r="24" spans="1:23" ht="12" customHeight="1">
      <c r="A24" s="3" t="s">
        <v>137</v>
      </c>
      <c r="F24" s="4"/>
      <c r="G24" s="4"/>
      <c r="H24" s="4"/>
      <c r="I24" s="10"/>
      <c r="K24" s="10"/>
      <c r="M24" s="10"/>
      <c r="O24" s="10"/>
      <c r="Q24" s="10"/>
      <c r="S24" s="10"/>
      <c r="U24" s="10"/>
      <c r="W24" s="10">
        <f t="shared" si="0"/>
        <v>0</v>
      </c>
    </row>
    <row r="25" spans="6:8" ht="12" customHeight="1">
      <c r="F25" s="4"/>
      <c r="G25" s="4"/>
      <c r="H25" s="4"/>
    </row>
    <row r="26" spans="3:23" s="8" customFormat="1" ht="12" customHeight="1" thickBot="1">
      <c r="C26" s="8" t="s">
        <v>9</v>
      </c>
      <c r="F26" s="4"/>
      <c r="G26" s="4"/>
      <c r="H26" s="4"/>
      <c r="I26" s="11">
        <f>SUM(I11:I25)</f>
        <v>0</v>
      </c>
      <c r="K26" s="11">
        <f>SUM(K11:K25)</f>
        <v>0</v>
      </c>
      <c r="M26" s="11">
        <f>SUM(M11:M25)</f>
        <v>0</v>
      </c>
      <c r="O26" s="11">
        <f>SUM(O11:O25)</f>
        <v>0</v>
      </c>
      <c r="Q26" s="11">
        <f>SUM(Q11:Q25)</f>
        <v>0</v>
      </c>
      <c r="S26" s="11">
        <f>SUM(S11:S25)</f>
        <v>0</v>
      </c>
      <c r="U26" s="11">
        <f>SUM(U11:U25)</f>
        <v>0</v>
      </c>
      <c r="W26" s="11">
        <f>IF(ABS((I26+K26+M26+U26)-SUM(W11:W25))&gt;0.01,#VALUE!,SUM(W11:W25))</f>
        <v>0</v>
      </c>
    </row>
    <row r="27" spans="6:8" ht="12" customHeight="1" thickTop="1">
      <c r="F27" s="4"/>
      <c r="G27" s="4"/>
      <c r="H27" s="4"/>
    </row>
    <row r="28" spans="1:8" ht="12" customHeight="1">
      <c r="A28" s="7" t="s">
        <v>10</v>
      </c>
      <c r="F28" s="4"/>
      <c r="G28" s="4"/>
      <c r="H28" s="4"/>
    </row>
    <row r="29" spans="1:8" ht="12" customHeight="1">
      <c r="A29" s="3" t="s">
        <v>168</v>
      </c>
      <c r="F29" s="4"/>
      <c r="G29" s="4"/>
      <c r="H29" s="4"/>
    </row>
    <row r="30" spans="2:23" s="8" customFormat="1" ht="12" customHeight="1">
      <c r="B30" s="8" t="s">
        <v>11</v>
      </c>
      <c r="F30" s="4"/>
      <c r="G30" s="4"/>
      <c r="H30" s="4"/>
      <c r="W30" s="8">
        <f>SUM(I30:V30)</f>
        <v>0</v>
      </c>
    </row>
    <row r="31" spans="2:23" ht="12" customHeight="1">
      <c r="B31" s="3" t="s">
        <v>12</v>
      </c>
      <c r="F31" s="4"/>
      <c r="G31" s="4"/>
      <c r="H31" s="4"/>
      <c r="W31" s="3">
        <f>SUM(I31:V31)</f>
        <v>0</v>
      </c>
    </row>
    <row r="32" spans="2:23" ht="12" customHeight="1">
      <c r="B32" s="3" t="s">
        <v>15</v>
      </c>
      <c r="F32" s="4"/>
      <c r="G32" s="4"/>
      <c r="H32" s="4"/>
      <c r="W32" s="3">
        <f>SUM(I32:V32)</f>
        <v>0</v>
      </c>
    </row>
    <row r="33" spans="2:8" ht="12" customHeight="1">
      <c r="B33" s="3" t="s">
        <v>180</v>
      </c>
      <c r="F33" s="4"/>
      <c r="G33" s="4"/>
      <c r="H33" s="4"/>
    </row>
    <row r="34" spans="2:23" ht="12" customHeight="1">
      <c r="B34" s="3" t="s">
        <v>16</v>
      </c>
      <c r="F34" s="4"/>
      <c r="G34" s="4"/>
      <c r="H34" s="4"/>
      <c r="W34" s="3">
        <f>SUM(I34:V34)</f>
        <v>0</v>
      </c>
    </row>
    <row r="35" spans="2:8" ht="12" customHeight="1">
      <c r="B35" s="3" t="s">
        <v>181</v>
      </c>
      <c r="F35" s="4"/>
      <c r="G35" s="4"/>
      <c r="H35" s="4"/>
    </row>
    <row r="36" spans="2:8" ht="12" customHeight="1">
      <c r="B36" s="3" t="s">
        <v>182</v>
      </c>
      <c r="F36" s="4"/>
      <c r="G36" s="4"/>
      <c r="H36" s="4"/>
    </row>
    <row r="37" spans="2:8" ht="12" customHeight="1">
      <c r="B37" s="3" t="s">
        <v>183</v>
      </c>
      <c r="F37" s="4"/>
      <c r="G37" s="4"/>
      <c r="H37" s="4"/>
    </row>
    <row r="38" spans="2:8" ht="12" customHeight="1">
      <c r="B38" s="3" t="s">
        <v>145</v>
      </c>
      <c r="F38" s="4"/>
      <c r="G38" s="4"/>
      <c r="H38" s="4"/>
    </row>
    <row r="39" spans="2:23" ht="12" customHeight="1">
      <c r="B39" s="3" t="s">
        <v>14</v>
      </c>
      <c r="F39" s="4"/>
      <c r="G39" s="4"/>
      <c r="H39" s="4"/>
      <c r="W39" s="3">
        <f>SUM(I39:V39)</f>
        <v>0</v>
      </c>
    </row>
    <row r="40" spans="1:8" ht="12" customHeight="1">
      <c r="A40" s="3" t="s">
        <v>161</v>
      </c>
      <c r="F40" s="4"/>
      <c r="G40" s="4"/>
      <c r="H40" s="4"/>
    </row>
    <row r="41" spans="2:23" ht="12" customHeight="1">
      <c r="B41" s="3" t="s">
        <v>162</v>
      </c>
      <c r="F41" s="4"/>
      <c r="G41" s="4"/>
      <c r="H41" s="4"/>
      <c r="W41" s="3">
        <f>SUM(I41:V41)</f>
        <v>0</v>
      </c>
    </row>
    <row r="42" spans="2:23" ht="12" customHeight="1">
      <c r="B42" s="3" t="s">
        <v>163</v>
      </c>
      <c r="F42" s="4"/>
      <c r="G42" s="4"/>
      <c r="H42" s="4"/>
      <c r="W42" s="3">
        <f>SUM(I42:V42)</f>
        <v>0</v>
      </c>
    </row>
    <row r="43" spans="2:23" ht="12" customHeight="1">
      <c r="B43" s="3" t="s">
        <v>164</v>
      </c>
      <c r="F43" s="4"/>
      <c r="G43" s="4"/>
      <c r="H43" s="4"/>
      <c r="W43" s="3">
        <f>SUM(I43:V43)</f>
        <v>0</v>
      </c>
    </row>
    <row r="44" spans="1:8" ht="12" customHeight="1">
      <c r="A44" s="3" t="s">
        <v>160</v>
      </c>
      <c r="F44" s="4"/>
      <c r="G44" s="4"/>
      <c r="H44" s="4"/>
    </row>
    <row r="45" spans="2:23" ht="12" customHeight="1">
      <c r="B45" s="3" t="s">
        <v>146</v>
      </c>
      <c r="F45" s="4"/>
      <c r="G45" s="4"/>
      <c r="H45" s="4"/>
      <c r="W45" s="3">
        <f>SUM(I45:V45)</f>
        <v>0</v>
      </c>
    </row>
    <row r="46" spans="2:23" ht="12" customHeight="1">
      <c r="B46" s="3" t="s">
        <v>20</v>
      </c>
      <c r="F46" s="4"/>
      <c r="G46" s="4"/>
      <c r="H46" s="4"/>
      <c r="W46" s="3">
        <f>SUM(I46:V46)</f>
        <v>0</v>
      </c>
    </row>
    <row r="47" spans="2:23" ht="12" customHeight="1">
      <c r="B47" s="3" t="s">
        <v>147</v>
      </c>
      <c r="F47" s="4"/>
      <c r="G47" s="4"/>
      <c r="H47" s="4"/>
      <c r="I47" s="10"/>
      <c r="K47" s="13"/>
      <c r="M47" s="13"/>
      <c r="O47" s="13"/>
      <c r="Q47" s="13"/>
      <c r="S47" s="13"/>
      <c r="U47" s="10"/>
      <c r="W47" s="13">
        <f>SUM(I47:V47)</f>
        <v>0</v>
      </c>
    </row>
    <row r="48" spans="6:8" ht="12" customHeight="1">
      <c r="F48" s="4"/>
      <c r="G48" s="4"/>
      <c r="H48" s="4"/>
    </row>
    <row r="49" spans="3:23" ht="12" customHeight="1">
      <c r="C49" s="3" t="s">
        <v>21</v>
      </c>
      <c r="F49" s="4"/>
      <c r="G49" s="4"/>
      <c r="H49" s="4"/>
      <c r="I49" s="13">
        <f>SUM(I30:I48)</f>
        <v>0</v>
      </c>
      <c r="K49" s="13">
        <f>SUM(K30:K48)</f>
        <v>0</v>
      </c>
      <c r="M49" s="13">
        <f>SUM(M30:M48)</f>
        <v>0</v>
      </c>
      <c r="O49" s="13">
        <f>SUM(O30:O48)</f>
        <v>0</v>
      </c>
      <c r="Q49" s="13">
        <f>SUM(Q30:Q48)</f>
        <v>0</v>
      </c>
      <c r="S49" s="13">
        <f>SUM(S30:S48)</f>
        <v>0</v>
      </c>
      <c r="U49" s="13">
        <f>SUM(U30:U48)</f>
        <v>0</v>
      </c>
      <c r="W49" s="13">
        <f>IF(ABS(SUM(I49:U49)-SUM(W30:W48))&gt;0.01,#VALUE!,SUM(W30:W48))</f>
        <v>0</v>
      </c>
    </row>
    <row r="50" spans="6:8" ht="12" customHeight="1">
      <c r="F50" s="4"/>
      <c r="G50" s="4"/>
      <c r="H50" s="4"/>
    </row>
    <row r="51" spans="1:8" ht="12" customHeight="1">
      <c r="A51" s="26" t="s">
        <v>173</v>
      </c>
      <c r="F51" s="4"/>
      <c r="G51" s="4"/>
      <c r="H51" s="4"/>
    </row>
    <row r="52" spans="1:23" ht="12" customHeight="1">
      <c r="A52" s="3" t="s">
        <v>138</v>
      </c>
      <c r="F52" s="4"/>
      <c r="G52" s="4"/>
      <c r="H52" s="4"/>
      <c r="W52" s="3">
        <f>SUM(I52:V52)</f>
        <v>0</v>
      </c>
    </row>
    <row r="53" spans="1:23" ht="12" customHeight="1">
      <c r="A53" s="3" t="s">
        <v>148</v>
      </c>
      <c r="F53" s="4"/>
      <c r="G53" s="4"/>
      <c r="H53" s="4"/>
      <c r="W53" s="3">
        <f>SUM(I53:V53)</f>
        <v>0</v>
      </c>
    </row>
    <row r="54" spans="1:23" ht="12" customHeight="1">
      <c r="A54" s="3" t="s">
        <v>149</v>
      </c>
      <c r="F54" s="4"/>
      <c r="G54" s="4"/>
      <c r="H54" s="4"/>
      <c r="W54" s="3">
        <f>SUM(I54:V54)</f>
        <v>0</v>
      </c>
    </row>
    <row r="55" spans="1:23" ht="12" customHeight="1">
      <c r="A55" s="3" t="s">
        <v>177</v>
      </c>
      <c r="F55" s="4"/>
      <c r="G55" s="4"/>
      <c r="H55" s="4"/>
      <c r="I55" s="13"/>
      <c r="K55" s="13"/>
      <c r="M55" s="13"/>
      <c r="O55" s="13"/>
      <c r="Q55" s="13"/>
      <c r="S55" s="13"/>
      <c r="U55" s="13"/>
      <c r="W55" s="13">
        <f>SUM(I55:V55)</f>
        <v>0</v>
      </c>
    </row>
    <row r="56" spans="6:8" ht="12" customHeight="1">
      <c r="F56" s="4"/>
      <c r="G56" s="4"/>
      <c r="H56" s="4"/>
    </row>
    <row r="57" spans="3:23" ht="12" customHeight="1">
      <c r="C57" s="3" t="s">
        <v>174</v>
      </c>
      <c r="F57" s="4"/>
      <c r="G57" s="4"/>
      <c r="H57" s="4"/>
      <c r="I57" s="13">
        <f>IF(ABS(('Fund - Rev &amp; Exp'!G59)-SUM(I52:I56))&gt;0.01,#VALUE!,SUM(I52:I56))</f>
        <v>0</v>
      </c>
      <c r="K57" s="13">
        <f>IF(ABS(('Fund - Rev &amp; Exp'!I59)-SUM(K52:K56))&gt;0.01,#VALUE!,SUM(K52:K56))</f>
        <v>0</v>
      </c>
      <c r="M57" s="13">
        <f>IF(ABS(('Fund - Rev &amp; Exp'!K59)-SUM(M52:M56))&gt;0.01,#VALUE!,SUM(M52:M56))</f>
        <v>0</v>
      </c>
      <c r="O57" s="13">
        <f>IF(ABS(('Fund - Rev &amp; Exp'!M59)-SUM(O52:O56))&gt;0.01,#VALUE!,SUM(O52:O56))</f>
        <v>0</v>
      </c>
      <c r="Q57" s="13">
        <f>IF(ABS(('Fund - Rev &amp; Exp'!O59)-SUM(Q52:Q56))&gt;0.01,#VALUE!,SUM(Q52:Q56))</f>
        <v>0</v>
      </c>
      <c r="S57" s="13">
        <f>IF(ABS(('Fund - Rev &amp; Exp'!Q59)-SUM(S52:S56))&gt;0.01,#VALUE!,SUM(S52:S56))</f>
        <v>0</v>
      </c>
      <c r="U57" s="13">
        <f>IF(ABS(('Fund - Rev &amp; Exp'!S59)-SUM(U52:U56))&gt;0.01,#VALUE!,SUM(U52:U56))</f>
        <v>0</v>
      </c>
      <c r="W57" s="6">
        <f>IF(ABS(SUM(I57:V57)-SUM(W52:W56))&gt;0.01,#VALUE!,SUM(W52:W56))</f>
        <v>0</v>
      </c>
    </row>
    <row r="58" spans="6:23" ht="12" customHeight="1">
      <c r="F58" s="4"/>
      <c r="G58" s="4"/>
      <c r="H58" s="4"/>
      <c r="I58" s="6"/>
      <c r="K58" s="6"/>
      <c r="M58" s="6"/>
      <c r="O58" s="6"/>
      <c r="Q58" s="6"/>
      <c r="S58" s="6"/>
      <c r="U58" s="6"/>
      <c r="W58" s="6"/>
    </row>
    <row r="59" spans="3:23" s="8" customFormat="1" ht="12" customHeight="1" thickBot="1">
      <c r="C59" s="3" t="s">
        <v>175</v>
      </c>
      <c r="F59" s="4"/>
      <c r="G59" s="4"/>
      <c r="H59" s="4"/>
      <c r="I59" s="11">
        <f>I57+I49</f>
        <v>0</v>
      </c>
      <c r="K59" s="11">
        <f>K57+K49</f>
        <v>0</v>
      </c>
      <c r="M59" s="11">
        <f>M57+M49</f>
        <v>0</v>
      </c>
      <c r="O59" s="11">
        <f>O57+O49</f>
        <v>0</v>
      </c>
      <c r="Q59" s="11">
        <f>Q57+Q49</f>
        <v>0</v>
      </c>
      <c r="S59" s="11">
        <f>S57+S49</f>
        <v>0</v>
      </c>
      <c r="U59" s="11">
        <f>U57+U49</f>
        <v>0</v>
      </c>
      <c r="W59" s="3"/>
    </row>
    <row r="60" spans="6:8" ht="12" customHeight="1" thickTop="1">
      <c r="F60" s="4"/>
      <c r="G60" s="4"/>
      <c r="H60" s="4"/>
    </row>
    <row r="61" spans="1:8" ht="12" customHeight="1">
      <c r="A61" s="3" t="s">
        <v>190</v>
      </c>
      <c r="F61" s="4"/>
      <c r="G61" s="4"/>
      <c r="H61" s="4"/>
    </row>
  </sheetData>
  <sheetProtection/>
  <printOptions horizontalCentered="1"/>
  <pageMargins left="0.15" right="0.15" top="0.5" bottom="0.5" header="0.5" footer="0.25"/>
  <pageSetup fitToHeight="1" fitToWidth="1" horizontalDpi="300" verticalDpi="300" orientation="landscape" scale="75" r:id="rId1"/>
  <headerFooter alignWithMargins="0">
    <oddFooter>&amp;LSee notes to financial statements&amp;RAppendix 2, Page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64"/>
  <sheetViews>
    <sheetView showZeros="0" zoomScale="110" zoomScaleNormal="110" zoomScalePageLayoutView="0" workbookViewId="0" topLeftCell="A1">
      <selection activeCell="B35" sqref="B35"/>
    </sheetView>
  </sheetViews>
  <sheetFormatPr defaultColWidth="9.69921875" defaultRowHeight="12" customHeight="1"/>
  <cols>
    <col min="1" max="4" width="1.69921875" style="3" customWidth="1"/>
    <col min="5" max="5" width="20.69921875" style="3" customWidth="1"/>
    <col min="6" max="6" width="0.8984375" style="3" customWidth="1"/>
    <col min="7" max="7" width="12.69921875" style="3" customWidth="1"/>
    <col min="8" max="8" width="0.8984375" style="3" customWidth="1"/>
    <col min="9" max="9" width="12.69921875" style="3" customWidth="1"/>
    <col min="10" max="10" width="0.8984375" style="3" customWidth="1"/>
    <col min="11" max="11" width="12.69921875" style="3" customWidth="1"/>
    <col min="12" max="12" width="0.8984375" style="3" customWidth="1"/>
    <col min="13" max="13" width="12.69921875" style="3" customWidth="1"/>
    <col min="14" max="14" width="0.8984375" style="3" customWidth="1"/>
    <col min="15" max="15" width="12.69921875" style="3" customWidth="1"/>
    <col min="16" max="16" width="0.8984375" style="3" customWidth="1"/>
    <col min="17" max="17" width="9.19921875" style="3" customWidth="1"/>
    <col min="18" max="16384" width="9.69921875" style="3" customWidth="1"/>
  </cols>
  <sheetData>
    <row r="1" spans="1:17" ht="12" customHeight="1">
      <c r="A1" s="1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" customHeight="1">
      <c r="A2" s="1" t="s">
        <v>74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" customHeight="1">
      <c r="A3" s="1" t="s">
        <v>75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" customHeight="1">
      <c r="A4" s="1" t="s">
        <v>207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6" spans="6:17" ht="12" customHeight="1">
      <c r="F6" s="17"/>
      <c r="G6" s="17"/>
      <c r="H6" s="17"/>
      <c r="I6" s="17"/>
      <c r="J6" s="17"/>
      <c r="K6" s="17" t="s">
        <v>50</v>
      </c>
      <c r="L6" s="17"/>
      <c r="M6" s="17" t="s">
        <v>55</v>
      </c>
      <c r="N6" s="17"/>
      <c r="O6" s="17" t="s">
        <v>67</v>
      </c>
      <c r="P6" s="17"/>
      <c r="Q6" s="17" t="s">
        <v>56</v>
      </c>
    </row>
    <row r="7" spans="6:17" ht="12" customHeight="1">
      <c r="F7" s="17"/>
      <c r="G7" s="17"/>
      <c r="H7" s="17"/>
      <c r="I7" s="17"/>
      <c r="J7" s="17"/>
      <c r="K7" s="27" t="s">
        <v>57</v>
      </c>
      <c r="L7" s="17"/>
      <c r="M7" s="17" t="s">
        <v>66</v>
      </c>
      <c r="N7" s="17"/>
      <c r="O7" s="17" t="s">
        <v>68</v>
      </c>
      <c r="P7" s="17"/>
      <c r="Q7" s="17" t="s">
        <v>70</v>
      </c>
    </row>
    <row r="8" spans="6:17" ht="12" customHeight="1">
      <c r="F8" s="17"/>
      <c r="G8" s="17"/>
      <c r="H8" s="17"/>
      <c r="I8" s="17"/>
      <c r="J8" s="17"/>
      <c r="K8" s="24" t="s">
        <v>61</v>
      </c>
      <c r="L8" s="17"/>
      <c r="M8" s="24" t="s">
        <v>65</v>
      </c>
      <c r="N8" s="17"/>
      <c r="O8" s="24" t="s">
        <v>69</v>
      </c>
      <c r="P8" s="17"/>
      <c r="Q8" s="25" t="s">
        <v>0</v>
      </c>
    </row>
    <row r="9" spans="1:9" ht="12" customHeight="1">
      <c r="A9" s="7"/>
      <c r="G9" s="17"/>
      <c r="I9" s="17"/>
    </row>
    <row r="10" spans="1:9" ht="12" customHeight="1">
      <c r="A10" s="7" t="s">
        <v>3</v>
      </c>
      <c r="G10" s="17"/>
      <c r="I10" s="17"/>
    </row>
    <row r="11" spans="1:17" s="8" customFormat="1" ht="12" customHeight="1">
      <c r="A11" s="8" t="s">
        <v>54</v>
      </c>
      <c r="G11" s="17"/>
      <c r="I11" s="17"/>
      <c r="Q11" s="8">
        <f>SUM(K11:P11)</f>
        <v>0</v>
      </c>
    </row>
    <row r="12" spans="2:9" s="8" customFormat="1" ht="12" customHeight="1">
      <c r="B12" s="8" t="s">
        <v>170</v>
      </c>
      <c r="G12" s="17"/>
      <c r="I12" s="17"/>
    </row>
    <row r="13" spans="2:9" s="8" customFormat="1" ht="12" customHeight="1">
      <c r="B13" s="8" t="s">
        <v>171</v>
      </c>
      <c r="G13" s="17"/>
      <c r="I13" s="17"/>
    </row>
    <row r="14" spans="1:9" s="8" customFormat="1" ht="12" customHeight="1">
      <c r="A14" s="8" t="s">
        <v>169</v>
      </c>
      <c r="G14" s="17"/>
      <c r="I14" s="17"/>
    </row>
    <row r="15" spans="2:9" s="8" customFormat="1" ht="12" customHeight="1">
      <c r="B15" s="8" t="s">
        <v>171</v>
      </c>
      <c r="G15" s="17"/>
      <c r="I15" s="17"/>
    </row>
    <row r="16" spans="2:9" s="8" customFormat="1" ht="12" customHeight="1">
      <c r="B16" s="8" t="s">
        <v>170</v>
      </c>
      <c r="G16" s="17"/>
      <c r="I16" s="17"/>
    </row>
    <row r="17" spans="1:9" s="8" customFormat="1" ht="12" customHeight="1">
      <c r="A17" s="8" t="s">
        <v>165</v>
      </c>
      <c r="G17" s="17"/>
      <c r="I17" s="17"/>
    </row>
    <row r="18" spans="2:9" s="8" customFormat="1" ht="12" customHeight="1">
      <c r="B18" s="8" t="s">
        <v>184</v>
      </c>
      <c r="G18" s="17"/>
      <c r="I18" s="17"/>
    </row>
    <row r="19" spans="2:9" s="8" customFormat="1" ht="12" customHeight="1">
      <c r="B19" s="8" t="s">
        <v>5</v>
      </c>
      <c r="G19" s="17"/>
      <c r="I19" s="17"/>
    </row>
    <row r="20" spans="2:9" s="8" customFormat="1" ht="12" customHeight="1">
      <c r="B20" s="8" t="s">
        <v>131</v>
      </c>
      <c r="G20" s="17"/>
      <c r="I20" s="17"/>
    </row>
    <row r="21" spans="2:9" s="8" customFormat="1" ht="12" customHeight="1">
      <c r="B21" s="8" t="s">
        <v>197</v>
      </c>
      <c r="G21" s="17"/>
      <c r="I21" s="17"/>
    </row>
    <row r="22" spans="2:9" s="8" customFormat="1" ht="12" customHeight="1">
      <c r="B22" s="8" t="s">
        <v>6</v>
      </c>
      <c r="G22" s="17"/>
      <c r="I22" s="17"/>
    </row>
    <row r="23" spans="2:9" s="8" customFormat="1" ht="12" customHeight="1">
      <c r="B23" s="8" t="s">
        <v>135</v>
      </c>
      <c r="G23" s="17"/>
      <c r="I23" s="17"/>
    </row>
    <row r="24" spans="1:17" ht="12" customHeight="1">
      <c r="A24" s="3" t="s">
        <v>7</v>
      </c>
      <c r="G24" s="17"/>
      <c r="I24" s="17"/>
      <c r="Q24" s="3">
        <f>SUM(K24:P24)</f>
        <v>0</v>
      </c>
    </row>
    <row r="25" spans="1:17" ht="12" customHeight="1">
      <c r="A25" s="3" t="s">
        <v>8</v>
      </c>
      <c r="G25" s="17"/>
      <c r="I25" s="17"/>
      <c r="Q25" s="3">
        <f>SUM(K25:P25)</f>
        <v>0</v>
      </c>
    </row>
    <row r="26" spans="1:17" ht="12" customHeight="1">
      <c r="A26" s="3" t="s">
        <v>130</v>
      </c>
      <c r="G26" s="17"/>
      <c r="I26" s="17"/>
      <c r="K26" s="10"/>
      <c r="M26" s="10"/>
      <c r="O26" s="10"/>
      <c r="Q26" s="10">
        <f>SUM(K26:P26)</f>
        <v>0</v>
      </c>
    </row>
    <row r="27" spans="7:9" ht="12" customHeight="1">
      <c r="G27" s="17"/>
      <c r="I27" s="17"/>
    </row>
    <row r="28" spans="5:17" s="8" customFormat="1" ht="12" customHeight="1" thickBot="1">
      <c r="E28" s="8" t="s">
        <v>9</v>
      </c>
      <c r="G28" s="17"/>
      <c r="I28" s="17"/>
      <c r="K28" s="11">
        <f>SUM(K11:K27)</f>
        <v>0</v>
      </c>
      <c r="M28" s="11">
        <f>SUM(M11:M27)</f>
        <v>0</v>
      </c>
      <c r="O28" s="11">
        <f>SUM(O11:O27)</f>
        <v>0</v>
      </c>
      <c r="Q28" s="11">
        <f>IF(ABS((K28+M28+O28)-SUM(Q11:Q27))&gt;0.01,#VALUE!,SUM(Q11:Q27))</f>
        <v>0</v>
      </c>
    </row>
    <row r="29" spans="7:9" ht="12" customHeight="1" thickTop="1">
      <c r="G29" s="17"/>
      <c r="I29" s="17"/>
    </row>
    <row r="30" spans="7:9" ht="12" customHeight="1">
      <c r="G30" s="17"/>
      <c r="I30" s="17"/>
    </row>
    <row r="31" spans="1:9" ht="12" customHeight="1">
      <c r="A31" s="7"/>
      <c r="G31" s="17"/>
      <c r="I31" s="17"/>
    </row>
    <row r="32" spans="1:9" ht="12" customHeight="1">
      <c r="A32" s="7" t="s">
        <v>10</v>
      </c>
      <c r="G32" s="17"/>
      <c r="I32" s="17"/>
    </row>
    <row r="33" spans="1:9" ht="12" customHeight="1">
      <c r="A33" s="8" t="s">
        <v>168</v>
      </c>
      <c r="B33" s="8"/>
      <c r="C33" s="8"/>
      <c r="D33" s="8"/>
      <c r="E33" s="8"/>
      <c r="G33" s="17"/>
      <c r="I33" s="17"/>
    </row>
    <row r="34" spans="1:9" ht="12" customHeight="1">
      <c r="A34" s="8"/>
      <c r="B34" s="8" t="s">
        <v>11</v>
      </c>
      <c r="C34" s="8"/>
      <c r="D34" s="8"/>
      <c r="E34" s="8"/>
      <c r="G34" s="17"/>
      <c r="I34" s="17"/>
    </row>
    <row r="35" spans="1:9" ht="12" customHeight="1">
      <c r="A35" s="8"/>
      <c r="B35" s="8" t="s">
        <v>12</v>
      </c>
      <c r="C35" s="8"/>
      <c r="D35" s="8"/>
      <c r="E35" s="8"/>
      <c r="G35" s="17"/>
      <c r="I35" s="17"/>
    </row>
    <row r="36" spans="1:9" ht="12" customHeight="1">
      <c r="A36" s="8"/>
      <c r="B36" s="8" t="s">
        <v>15</v>
      </c>
      <c r="C36" s="8"/>
      <c r="D36" s="8"/>
      <c r="E36" s="8"/>
      <c r="G36" s="17"/>
      <c r="I36" s="17"/>
    </row>
    <row r="37" spans="1:9" ht="12" customHeight="1">
      <c r="A37" s="8"/>
      <c r="B37" s="8" t="s">
        <v>180</v>
      </c>
      <c r="C37" s="8"/>
      <c r="D37" s="8"/>
      <c r="E37" s="8"/>
      <c r="G37" s="17"/>
      <c r="I37" s="17"/>
    </row>
    <row r="38" spans="1:9" ht="12" customHeight="1">
      <c r="A38" s="8"/>
      <c r="B38" s="8" t="s">
        <v>16</v>
      </c>
      <c r="C38" s="8"/>
      <c r="D38" s="8"/>
      <c r="E38" s="8"/>
      <c r="G38" s="17"/>
      <c r="I38" s="17"/>
    </row>
    <row r="39" spans="1:9" ht="12" customHeight="1">
      <c r="A39" s="8"/>
      <c r="B39" s="8" t="s">
        <v>181</v>
      </c>
      <c r="C39" s="8"/>
      <c r="D39" s="8"/>
      <c r="E39" s="8"/>
      <c r="G39" s="17"/>
      <c r="I39" s="17"/>
    </row>
    <row r="40" spans="1:9" ht="12" customHeight="1">
      <c r="A40" s="8"/>
      <c r="B40" s="8" t="s">
        <v>198</v>
      </c>
      <c r="C40" s="8"/>
      <c r="D40" s="8"/>
      <c r="E40" s="8"/>
      <c r="G40" s="17"/>
      <c r="I40" s="17"/>
    </row>
    <row r="41" spans="1:9" ht="12" customHeight="1">
      <c r="A41" s="8"/>
      <c r="B41" s="8" t="s">
        <v>199</v>
      </c>
      <c r="C41" s="8"/>
      <c r="D41" s="8"/>
      <c r="E41" s="8"/>
      <c r="G41" s="17"/>
      <c r="I41" s="17"/>
    </row>
    <row r="42" spans="1:9" ht="12" customHeight="1">
      <c r="A42" s="8"/>
      <c r="B42" s="8" t="s">
        <v>200</v>
      </c>
      <c r="C42" s="8"/>
      <c r="D42" s="8"/>
      <c r="E42" s="8"/>
      <c r="G42" s="17"/>
      <c r="I42" s="17"/>
    </row>
    <row r="43" spans="1:9" ht="12" customHeight="1">
      <c r="A43" s="8"/>
      <c r="B43" s="8" t="s">
        <v>14</v>
      </c>
      <c r="C43" s="8"/>
      <c r="D43" s="8"/>
      <c r="E43" s="8"/>
      <c r="G43" s="17"/>
      <c r="I43" s="17"/>
    </row>
    <row r="44" spans="1:9" ht="12" customHeight="1">
      <c r="A44" s="8" t="s">
        <v>161</v>
      </c>
      <c r="B44" s="8"/>
      <c r="C44" s="8"/>
      <c r="D44" s="8"/>
      <c r="E44" s="8"/>
      <c r="G44" s="17"/>
      <c r="I44" s="17"/>
    </row>
    <row r="45" spans="1:9" ht="12" customHeight="1">
      <c r="A45" s="8"/>
      <c r="B45" s="8" t="s">
        <v>162</v>
      </c>
      <c r="C45" s="8"/>
      <c r="D45" s="8"/>
      <c r="E45" s="8"/>
      <c r="G45" s="17"/>
      <c r="I45" s="17"/>
    </row>
    <row r="46" spans="1:9" ht="12" customHeight="1">
      <c r="A46" s="8"/>
      <c r="B46" s="8" t="s">
        <v>163</v>
      </c>
      <c r="C46" s="8"/>
      <c r="D46" s="8"/>
      <c r="E46" s="8"/>
      <c r="G46" s="17"/>
      <c r="I46" s="17"/>
    </row>
    <row r="47" spans="1:9" ht="12" customHeight="1">
      <c r="A47" s="8"/>
      <c r="B47" s="8" t="s">
        <v>164</v>
      </c>
      <c r="C47" s="8"/>
      <c r="D47" s="8"/>
      <c r="E47" s="8"/>
      <c r="G47" s="17"/>
      <c r="I47" s="17"/>
    </row>
    <row r="48" spans="1:9" ht="12" customHeight="1">
      <c r="A48" s="8" t="s">
        <v>160</v>
      </c>
      <c r="B48" s="8"/>
      <c r="C48" s="8"/>
      <c r="D48" s="8"/>
      <c r="E48" s="8"/>
      <c r="G48" s="17"/>
      <c r="I48" s="17"/>
    </row>
    <row r="49" spans="1:9" ht="12" customHeight="1">
      <c r="A49" s="8"/>
      <c r="B49" s="8" t="s">
        <v>146</v>
      </c>
      <c r="C49" s="8"/>
      <c r="D49" s="8"/>
      <c r="E49" s="8"/>
      <c r="G49" s="17"/>
      <c r="I49" s="17"/>
    </row>
    <row r="50" spans="1:9" ht="12" customHeight="1">
      <c r="A50" s="8"/>
      <c r="B50" s="8" t="s">
        <v>20</v>
      </c>
      <c r="C50" s="8"/>
      <c r="D50" s="8"/>
      <c r="E50" s="8"/>
      <c r="G50" s="17"/>
      <c r="I50" s="17"/>
    </row>
    <row r="51" spans="1:9" ht="12" customHeight="1">
      <c r="A51" s="8"/>
      <c r="B51" s="8" t="s">
        <v>147</v>
      </c>
      <c r="C51" s="8"/>
      <c r="D51" s="8"/>
      <c r="E51" s="8"/>
      <c r="G51" s="17"/>
      <c r="I51" s="17"/>
    </row>
    <row r="52" spans="1:9" ht="12" customHeight="1">
      <c r="A52" s="8" t="s">
        <v>15</v>
      </c>
      <c r="B52" s="8"/>
      <c r="C52" s="8"/>
      <c r="D52" s="8"/>
      <c r="E52" s="8"/>
      <c r="G52" s="17"/>
      <c r="I52" s="17"/>
    </row>
    <row r="53" spans="1:9" ht="12" customHeight="1">
      <c r="A53" s="8" t="s">
        <v>16</v>
      </c>
      <c r="B53" s="8"/>
      <c r="C53" s="8"/>
      <c r="D53" s="8"/>
      <c r="E53" s="8"/>
      <c r="G53" s="17"/>
      <c r="I53" s="17"/>
    </row>
    <row r="54" spans="1:9" ht="12" customHeight="1">
      <c r="A54" s="8" t="s">
        <v>13</v>
      </c>
      <c r="B54" s="8"/>
      <c r="C54" s="8"/>
      <c r="D54" s="8"/>
      <c r="E54" s="8"/>
      <c r="G54" s="17"/>
      <c r="I54" s="17"/>
    </row>
    <row r="55" spans="1:9" ht="12" customHeight="1">
      <c r="A55" s="8" t="s">
        <v>19</v>
      </c>
      <c r="B55" s="8"/>
      <c r="C55" s="8"/>
      <c r="D55" s="8"/>
      <c r="E55" s="8"/>
      <c r="G55" s="17"/>
      <c r="I55" s="17"/>
    </row>
    <row r="56" spans="1:17" ht="12" customHeight="1">
      <c r="A56" s="3" t="s">
        <v>176</v>
      </c>
      <c r="G56" s="17"/>
      <c r="I56" s="17"/>
      <c r="K56" s="10"/>
      <c r="M56" s="10"/>
      <c r="O56" s="10"/>
      <c r="Q56" s="10">
        <f>SUM(K56:P56)</f>
        <v>0</v>
      </c>
    </row>
    <row r="57" spans="7:9" ht="12" customHeight="1">
      <c r="G57" s="17"/>
      <c r="I57" s="17"/>
    </row>
    <row r="58" spans="5:17" ht="12" customHeight="1">
      <c r="E58" s="3" t="s">
        <v>21</v>
      </c>
      <c r="G58" s="17"/>
      <c r="I58" s="17"/>
      <c r="K58" s="13">
        <f>SUM(K56:K57)</f>
        <v>0</v>
      </c>
      <c r="M58" s="13">
        <f>SUM(M56:M57)</f>
        <v>0</v>
      </c>
      <c r="O58" s="13">
        <f>SUM(O56:O57)</f>
        <v>0</v>
      </c>
      <c r="Q58" s="13">
        <f>IF(ABS((K58+M58+O58)-SUM(Q56:Q57))&gt;0.01,#VALUE!,SUM(Q56:Q57))</f>
        <v>0</v>
      </c>
    </row>
    <row r="59" spans="7:9" ht="12" customHeight="1">
      <c r="G59" s="17"/>
      <c r="I59" s="17"/>
    </row>
    <row r="60" spans="1:9" ht="12" customHeight="1">
      <c r="A60" s="7" t="s">
        <v>201</v>
      </c>
      <c r="G60" s="17"/>
      <c r="I60" s="17"/>
    </row>
    <row r="61" spans="5:17" ht="12" customHeight="1">
      <c r="E61" s="3" t="s">
        <v>202</v>
      </c>
      <c r="G61" s="17"/>
      <c r="I61" s="17"/>
      <c r="K61" s="13">
        <f>K28-K58</f>
        <v>0</v>
      </c>
      <c r="M61" s="13">
        <f>M28-M58</f>
        <v>0</v>
      </c>
      <c r="O61" s="13">
        <f>O28-O58</f>
        <v>0</v>
      </c>
      <c r="Q61" s="13">
        <f>Q28-Q58</f>
        <v>0</v>
      </c>
    </row>
    <row r="62" spans="7:17" ht="12" customHeight="1">
      <c r="G62" s="17"/>
      <c r="I62" s="17"/>
      <c r="K62" s="6"/>
      <c r="M62" s="6"/>
      <c r="O62" s="6"/>
      <c r="Q62" s="6"/>
    </row>
    <row r="63" spans="5:17" s="8" customFormat="1" ht="12" customHeight="1" thickBot="1">
      <c r="E63" s="3" t="s">
        <v>203</v>
      </c>
      <c r="G63" s="17"/>
      <c r="I63" s="17"/>
      <c r="K63" s="11">
        <f>K58+K61</f>
        <v>0</v>
      </c>
      <c r="M63" s="11">
        <f>M58+M61</f>
        <v>0</v>
      </c>
      <c r="O63" s="11">
        <f>O58+O61</f>
        <v>0</v>
      </c>
      <c r="Q63" s="11">
        <f>IF(ABS((K63+M63+O63)-(Q58+Q61))&gt;0.01,#VALUE!,SUM(Q58+Q61))</f>
        <v>0</v>
      </c>
    </row>
    <row r="64" spans="7:9" ht="12" customHeight="1" thickTop="1">
      <c r="G64" s="17"/>
      <c r="I64" s="17"/>
    </row>
  </sheetData>
  <sheetProtection/>
  <printOptions horizontalCentered="1"/>
  <pageMargins left="0.64" right="0.25" top="0.81" bottom="0.5" header="0.5" footer="0.25"/>
  <pageSetup fitToHeight="1" fitToWidth="1" horizontalDpi="300" verticalDpi="300" orientation="portrait" scale="67" r:id="rId2"/>
  <headerFooter alignWithMargins="0">
    <oddFooter>&amp;LSee notes to financial statements&amp;RAppendix 2, Page 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101"/>
  <sheetViews>
    <sheetView showZeros="0" zoomScale="80" zoomScaleNormal="80" zoomScalePageLayoutView="0" workbookViewId="0" topLeftCell="A1">
      <selection activeCell="K31" sqref="K31"/>
    </sheetView>
  </sheetViews>
  <sheetFormatPr defaultColWidth="9.69921875" defaultRowHeight="12" customHeight="1"/>
  <cols>
    <col min="1" max="4" width="1.69921875" style="32" customWidth="1"/>
    <col min="5" max="5" width="20.69921875" style="32" customWidth="1"/>
    <col min="6" max="6" width="0.8984375" style="32" customWidth="1"/>
    <col min="7" max="7" width="12.69921875" style="32" customWidth="1"/>
    <col min="8" max="8" width="0.8984375" style="32" customWidth="1"/>
    <col min="9" max="9" width="12.69921875" style="32" customWidth="1"/>
    <col min="10" max="10" width="0.8984375" style="32" customWidth="1"/>
    <col min="11" max="11" width="12.69921875" style="32" customWidth="1"/>
    <col min="12" max="12" width="0.8984375" style="32" customWidth="1"/>
    <col min="13" max="13" width="12.69921875" style="32" customWidth="1"/>
    <col min="14" max="14" width="0.8984375" style="32" customWidth="1"/>
    <col min="15" max="15" width="12.69921875" style="32" customWidth="1"/>
    <col min="16" max="16" width="0.8984375" style="32" customWidth="1"/>
    <col min="17" max="17" width="12.69921875" style="32" customWidth="1"/>
    <col min="18" max="18" width="0.8984375" style="32" customWidth="1"/>
    <col min="19" max="19" width="12.69921875" style="32" customWidth="1"/>
    <col min="20" max="20" width="0.8984375" style="32" customWidth="1"/>
    <col min="21" max="21" width="12.69921875" style="32" customWidth="1"/>
    <col min="22" max="16384" width="9.69921875" style="32" customWidth="1"/>
  </cols>
  <sheetData>
    <row r="1" spans="1:21" ht="12" customHeight="1">
      <c r="A1" s="31" t="s">
        <v>85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12" customHeight="1">
      <c r="A2" s="31" t="s">
        <v>97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12" customHeight="1">
      <c r="A3" s="31" t="s">
        <v>209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12" customHeight="1">
      <c r="A4" s="31" t="s">
        <v>208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0" ht="12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1" ht="12.75">
      <c r="A6" s="31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4"/>
      <c r="T6" s="35"/>
      <c r="U6" s="36" t="s">
        <v>50</v>
      </c>
    </row>
    <row r="7" spans="9:21" ht="12" customHeight="1">
      <c r="I7" s="33" t="s">
        <v>71</v>
      </c>
      <c r="K7" s="33" t="s">
        <v>120</v>
      </c>
      <c r="M7" s="36" t="s">
        <v>2</v>
      </c>
      <c r="O7" s="36" t="s">
        <v>1</v>
      </c>
      <c r="Q7" s="36" t="s">
        <v>1</v>
      </c>
      <c r="S7" s="33"/>
      <c r="T7" s="35"/>
      <c r="U7" s="36" t="s">
        <v>57</v>
      </c>
    </row>
    <row r="8" spans="7:21" ht="12" customHeight="1">
      <c r="G8" s="37" t="s">
        <v>72</v>
      </c>
      <c r="I8" s="37" t="s">
        <v>119</v>
      </c>
      <c r="K8" s="37" t="s">
        <v>247</v>
      </c>
      <c r="M8" s="30" t="s">
        <v>52</v>
      </c>
      <c r="O8" s="30" t="s">
        <v>133</v>
      </c>
      <c r="Q8" s="30" t="s">
        <v>134</v>
      </c>
      <c r="S8" s="37" t="s">
        <v>196</v>
      </c>
      <c r="U8" s="38" t="s">
        <v>61</v>
      </c>
    </row>
    <row r="9" spans="1:20" ht="12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M9" s="33"/>
      <c r="O9" s="33"/>
      <c r="Q9" s="33"/>
      <c r="S9" s="33"/>
      <c r="T9" s="33"/>
    </row>
    <row r="10" ht="12" customHeight="1">
      <c r="A10" s="39" t="s">
        <v>22</v>
      </c>
    </row>
    <row r="11" spans="1:21" s="40" customFormat="1" ht="12" customHeight="1">
      <c r="A11" s="40" t="s">
        <v>23</v>
      </c>
      <c r="U11" s="40">
        <f>SUM(G11:T11)</f>
        <v>0</v>
      </c>
    </row>
    <row r="12" spans="1:21" ht="12" customHeight="1">
      <c r="A12" s="32" t="s">
        <v>24</v>
      </c>
      <c r="U12" s="32">
        <f>SUM(G12:T12)</f>
        <v>0</v>
      </c>
    </row>
    <row r="13" ht="12" customHeight="1">
      <c r="A13" s="32" t="s">
        <v>172</v>
      </c>
    </row>
    <row r="14" spans="1:21" ht="12" customHeight="1">
      <c r="A14" s="32" t="s">
        <v>25</v>
      </c>
      <c r="U14" s="32">
        <f>SUM(G14:T14)</f>
        <v>0</v>
      </c>
    </row>
    <row r="15" spans="1:21" ht="12" customHeight="1">
      <c r="A15" s="32" t="s">
        <v>26</v>
      </c>
      <c r="U15" s="32">
        <f>SUM(G15:T15)</f>
        <v>0</v>
      </c>
    </row>
    <row r="16" ht="12" customHeight="1">
      <c r="A16" s="32" t="s">
        <v>116</v>
      </c>
    </row>
    <row r="17" spans="2:21" ht="12" customHeight="1">
      <c r="B17" s="32" t="s">
        <v>117</v>
      </c>
      <c r="U17" s="32">
        <f>SUM(G17:T17)</f>
        <v>0</v>
      </c>
    </row>
    <row r="18" ht="12" customHeight="1">
      <c r="A18" s="32" t="s">
        <v>29</v>
      </c>
    </row>
    <row r="19" ht="12" customHeight="1">
      <c r="A19" s="32" t="s">
        <v>30</v>
      </c>
    </row>
    <row r="20" ht="12" customHeight="1">
      <c r="A20" s="32" t="s">
        <v>248</v>
      </c>
    </row>
    <row r="21" ht="12" customHeight="1">
      <c r="A21" s="32" t="s">
        <v>28</v>
      </c>
    </row>
    <row r="22" ht="12" customHeight="1">
      <c r="A22" s="32" t="s">
        <v>31</v>
      </c>
    </row>
    <row r="23" spans="1:21" ht="12" customHeight="1">
      <c r="A23" s="32" t="s">
        <v>32</v>
      </c>
      <c r="U23" s="32">
        <f>SUM(G23:T23)</f>
        <v>0</v>
      </c>
    </row>
    <row r="24" spans="1:21" ht="12" customHeight="1">
      <c r="A24" s="32" t="s">
        <v>33</v>
      </c>
      <c r="G24" s="41"/>
      <c r="I24" s="41"/>
      <c r="K24" s="41"/>
      <c r="M24" s="41"/>
      <c r="O24" s="41"/>
      <c r="Q24" s="41"/>
      <c r="S24" s="41"/>
      <c r="U24" s="41">
        <f>SUM(G24:T24)</f>
        <v>0</v>
      </c>
    </row>
    <row r="26" spans="3:21" ht="12" customHeight="1">
      <c r="C26" s="32" t="s">
        <v>35</v>
      </c>
      <c r="G26" s="41">
        <f>SUM(G11:G25)</f>
        <v>0</v>
      </c>
      <c r="I26" s="41">
        <f>SUM(I11:I25)</f>
        <v>0</v>
      </c>
      <c r="K26" s="41">
        <f>SUM(K11:K25)</f>
        <v>0</v>
      </c>
      <c r="M26" s="41">
        <f>SUM(M11:M25)</f>
        <v>0</v>
      </c>
      <c r="O26" s="41">
        <f>SUM(O11:O25)</f>
        <v>0</v>
      </c>
      <c r="Q26" s="41">
        <f>SUM(Q11:Q25)</f>
        <v>0</v>
      </c>
      <c r="S26" s="42">
        <f>SUM(S11:S25)</f>
        <v>0</v>
      </c>
      <c r="U26" s="41">
        <f>IF(ABS(SUM(G26:T26)-SUM(U11:U25))&gt;0.01,#VALUE!,SUM(U11:U25))</f>
        <v>0</v>
      </c>
    </row>
    <row r="28" ht="12" customHeight="1">
      <c r="A28" s="39" t="s">
        <v>36</v>
      </c>
    </row>
    <row r="29" spans="1:21" ht="12" customHeight="1">
      <c r="A29" s="32" t="s">
        <v>37</v>
      </c>
      <c r="U29" s="32">
        <f aca="true" t="shared" si="0" ref="U29:U39">SUM(G29:T29)</f>
        <v>0</v>
      </c>
    </row>
    <row r="30" spans="1:21" ht="12" customHeight="1">
      <c r="A30" s="32" t="s">
        <v>38</v>
      </c>
      <c r="U30" s="32">
        <f t="shared" si="0"/>
        <v>0</v>
      </c>
    </row>
    <row r="31" spans="1:21" ht="12" customHeight="1">
      <c r="A31" s="32" t="s">
        <v>39</v>
      </c>
      <c r="U31" s="32">
        <f t="shared" si="0"/>
        <v>0</v>
      </c>
    </row>
    <row r="32" spans="1:21" ht="12" customHeight="1">
      <c r="A32" s="32" t="s">
        <v>53</v>
      </c>
      <c r="U32" s="32">
        <f t="shared" si="0"/>
        <v>0</v>
      </c>
    </row>
    <row r="33" spans="1:21" ht="12" customHeight="1">
      <c r="A33" s="32" t="s">
        <v>40</v>
      </c>
      <c r="U33" s="32">
        <f t="shared" si="0"/>
        <v>0</v>
      </c>
    </row>
    <row r="34" spans="1:21" ht="12" customHeight="1">
      <c r="A34" s="32" t="s">
        <v>41</v>
      </c>
      <c r="U34" s="32">
        <f t="shared" si="0"/>
        <v>0</v>
      </c>
    </row>
    <row r="35" ht="12" customHeight="1">
      <c r="B35" s="32" t="s">
        <v>139</v>
      </c>
    </row>
    <row r="36" ht="12" customHeight="1">
      <c r="B36" s="32" t="s">
        <v>105</v>
      </c>
    </row>
    <row r="37" spans="1:21" ht="12" customHeight="1">
      <c r="A37" s="32" t="s">
        <v>42</v>
      </c>
      <c r="U37" s="32">
        <f t="shared" si="0"/>
        <v>0</v>
      </c>
    </row>
    <row r="38" spans="1:21" ht="12" customHeight="1">
      <c r="A38" s="32" t="s">
        <v>43</v>
      </c>
      <c r="U38" s="32">
        <f t="shared" si="0"/>
        <v>0</v>
      </c>
    </row>
    <row r="39" spans="1:21" ht="12" customHeight="1">
      <c r="A39" s="32" t="s">
        <v>44</v>
      </c>
      <c r="G39" s="41"/>
      <c r="I39" s="41"/>
      <c r="K39" s="41"/>
      <c r="M39" s="41"/>
      <c r="O39" s="41"/>
      <c r="Q39" s="41"/>
      <c r="S39" s="41"/>
      <c r="U39" s="41">
        <f t="shared" si="0"/>
        <v>0</v>
      </c>
    </row>
    <row r="41" spans="3:21" ht="12" customHeight="1">
      <c r="C41" s="32" t="s">
        <v>45</v>
      </c>
      <c r="G41" s="41">
        <f>SUM(G29:G40)</f>
        <v>0</v>
      </c>
      <c r="I41" s="41">
        <f>SUM(I29:I40)</f>
        <v>0</v>
      </c>
      <c r="K41" s="41">
        <f>SUM(K29:K40)</f>
        <v>0</v>
      </c>
      <c r="M41" s="43">
        <f>SUM(M29:M40)</f>
        <v>0</v>
      </c>
      <c r="O41" s="43">
        <f>SUM(O29:O40)</f>
        <v>0</v>
      </c>
      <c r="Q41" s="43">
        <f>SUM(Q29:Q40)</f>
        <v>0</v>
      </c>
      <c r="S41" s="41">
        <f>SUM(S29:S40)</f>
        <v>0</v>
      </c>
      <c r="U41" s="41">
        <f>IF(ABS(SUM(G41:T41)-SUM(U29:U40))&gt;0.01,#VALUE!,SUM(U29:U40))</f>
        <v>0</v>
      </c>
    </row>
    <row r="42" spans="13:17" ht="12" customHeight="1">
      <c r="M42" s="44"/>
      <c r="O42" s="44"/>
      <c r="Q42" s="44"/>
    </row>
    <row r="43" spans="1:17" ht="12" customHeight="1">
      <c r="A43" s="32" t="s">
        <v>112</v>
      </c>
      <c r="M43" s="44"/>
      <c r="O43" s="44"/>
      <c r="Q43" s="44"/>
    </row>
    <row r="44" spans="2:21" ht="12" customHeight="1">
      <c r="B44" s="32" t="s">
        <v>115</v>
      </c>
      <c r="G44" s="41">
        <f>G26-G41</f>
        <v>0</v>
      </c>
      <c r="I44" s="41">
        <f>I26-I41</f>
        <v>0</v>
      </c>
      <c r="K44" s="41">
        <f>K26-K41</f>
        <v>0</v>
      </c>
      <c r="M44" s="41">
        <f>M26-M41</f>
        <v>0</v>
      </c>
      <c r="O44" s="41">
        <f>O26-O41</f>
        <v>0</v>
      </c>
      <c r="Q44" s="41">
        <f>Q26-Q41</f>
        <v>0</v>
      </c>
      <c r="S44" s="41">
        <f>S26-S41</f>
        <v>0</v>
      </c>
      <c r="U44" s="41">
        <f>IF(ABS(SUM(G44:T44)-(U26-U41))&gt;0.01,#VALUE!,SUM(U26-U41))</f>
        <v>0</v>
      </c>
    </row>
    <row r="46" ht="12" customHeight="1">
      <c r="A46" s="45" t="s">
        <v>129</v>
      </c>
    </row>
    <row r="47" spans="1:21" ht="12" customHeight="1">
      <c r="A47" s="32" t="s">
        <v>51</v>
      </c>
      <c r="U47" s="32">
        <f>SUM(G47:T47)</f>
        <v>0</v>
      </c>
    </row>
    <row r="48" spans="1:21" ht="12" customHeight="1">
      <c r="A48" s="32" t="s">
        <v>47</v>
      </c>
      <c r="U48" s="32">
        <f>SUM(G48:T48)</f>
        <v>0</v>
      </c>
    </row>
    <row r="49" spans="1:21" ht="12" customHeight="1">
      <c r="A49" s="32" t="s">
        <v>48</v>
      </c>
      <c r="G49" s="43"/>
      <c r="I49" s="43"/>
      <c r="K49" s="43"/>
      <c r="M49" s="43"/>
      <c r="O49" s="43"/>
      <c r="Q49" s="43"/>
      <c r="S49" s="43"/>
      <c r="U49" s="43">
        <f>SUM(G49:T49)</f>
        <v>0</v>
      </c>
    </row>
    <row r="51" spans="3:21" ht="12" customHeight="1">
      <c r="C51" s="46" t="s">
        <v>49</v>
      </c>
      <c r="G51" s="41">
        <f>SUM(G47:G49)</f>
        <v>0</v>
      </c>
      <c r="I51" s="41">
        <f>SUM(I47:I49)</f>
        <v>0</v>
      </c>
      <c r="K51" s="41">
        <f>SUM(K47:K49)</f>
        <v>0</v>
      </c>
      <c r="M51" s="41">
        <f>SUM(M47:M49)</f>
        <v>0</v>
      </c>
      <c r="O51" s="41">
        <f>SUM(O47:O49)</f>
        <v>0</v>
      </c>
      <c r="Q51" s="41">
        <f>SUM(Q47:Q49)</f>
        <v>0</v>
      </c>
      <c r="S51" s="41">
        <f>SUM(S47:S49)</f>
        <v>0</v>
      </c>
      <c r="U51" s="42">
        <f>IF(ABS(SUM(G51:T51)-SUM(U47:U50))&gt;0.01,#VALUE!,SUM(U47:U50))</f>
        <v>0</v>
      </c>
    </row>
    <row r="53" ht="12" customHeight="1">
      <c r="A53" s="32" t="s">
        <v>112</v>
      </c>
    </row>
    <row r="54" ht="12" customHeight="1">
      <c r="B54" s="32" t="s">
        <v>113</v>
      </c>
    </row>
    <row r="55" spans="2:21" ht="12" customHeight="1">
      <c r="B55" s="32" t="s">
        <v>114</v>
      </c>
      <c r="F55" s="47"/>
      <c r="G55" s="47">
        <f>G51+G44</f>
        <v>0</v>
      </c>
      <c r="H55" s="47"/>
      <c r="I55" s="47">
        <f>I51+I44</f>
        <v>0</v>
      </c>
      <c r="J55" s="47"/>
      <c r="K55" s="47">
        <f>K51+K44</f>
        <v>0</v>
      </c>
      <c r="M55" s="47">
        <f>M51+M44</f>
        <v>0</v>
      </c>
      <c r="O55" s="47">
        <f>O51+O44</f>
        <v>0</v>
      </c>
      <c r="Q55" s="47">
        <f>Q51+Q44</f>
        <v>0</v>
      </c>
      <c r="S55" s="47">
        <f>S51+S44</f>
        <v>0</v>
      </c>
      <c r="T55" s="47"/>
      <c r="U55" s="32">
        <f>IF(ABS(SUM(G55:T55)-(U44+U51))&gt;0.01,#VALUE!,SUM(U44+U51))</f>
        <v>0</v>
      </c>
    </row>
    <row r="56" spans="6:20" ht="12" customHeight="1">
      <c r="F56" s="47"/>
      <c r="G56" s="47"/>
      <c r="H56" s="47"/>
      <c r="I56" s="47"/>
      <c r="J56" s="47"/>
      <c r="K56" s="47"/>
      <c r="M56" s="47"/>
      <c r="O56" s="47"/>
      <c r="Q56" s="47"/>
      <c r="S56" s="47"/>
      <c r="T56" s="47"/>
    </row>
    <row r="57" spans="1:21" ht="12" customHeight="1">
      <c r="A57" s="32" t="s">
        <v>204</v>
      </c>
      <c r="F57" s="47"/>
      <c r="G57" s="48"/>
      <c r="H57" s="47"/>
      <c r="I57" s="48"/>
      <c r="J57" s="47"/>
      <c r="K57" s="48"/>
      <c r="M57" s="48"/>
      <c r="O57" s="48"/>
      <c r="Q57" s="48"/>
      <c r="S57" s="48"/>
      <c r="T57" s="47"/>
      <c r="U57" s="43">
        <f>SUM(G57:T57)</f>
        <v>0</v>
      </c>
    </row>
    <row r="59" spans="1:21" s="40" customFormat="1" ht="12" customHeight="1" thickBot="1">
      <c r="A59" s="40" t="s">
        <v>205</v>
      </c>
      <c r="G59" s="49">
        <f>SUM(G55:G58)</f>
        <v>0</v>
      </c>
      <c r="I59" s="49">
        <f>SUM(I55:I58)</f>
        <v>0</v>
      </c>
      <c r="K59" s="49">
        <f>SUM(K55:K58)</f>
        <v>0</v>
      </c>
      <c r="M59" s="49">
        <f>SUM(M55:M58)</f>
        <v>0</v>
      </c>
      <c r="O59" s="49">
        <f>SUM(O55:O58)</f>
        <v>0</v>
      </c>
      <c r="Q59" s="49">
        <f>SUM(Q55:Q58)</f>
        <v>0</v>
      </c>
      <c r="S59" s="49">
        <f>SUM(S55:S58)</f>
        <v>0</v>
      </c>
      <c r="U59" s="49">
        <f>IF(ABS(SUM(G59:T59)-SUM(U55:U58))&gt;0.01,#VALUE!,SUM(U55:U58))</f>
        <v>0</v>
      </c>
    </row>
    <row r="60" ht="12" customHeight="1" thickTop="1"/>
    <row r="79" spans="1:21" ht="12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1:21" ht="12" customHeight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</row>
    <row r="81" spans="1:21" ht="12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1:21" ht="12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3" spans="1:21" ht="12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</row>
    <row r="84" spans="1:21" ht="12" customHeight="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</row>
    <row r="85" spans="1:21" ht="12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1:21" ht="12" customHeight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1:21" ht="12" customHeight="1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</row>
    <row r="88" spans="1:21" ht="12" customHeight="1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 ht="12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1:21" ht="12" customHeight="1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1:21" ht="12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</row>
    <row r="92" spans="1:21" ht="12" customHeight="1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</row>
    <row r="93" spans="1:21" ht="12" customHeight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1:21" ht="12" customHeight="1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1:21" ht="12" customHeight="1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1:21" ht="12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1:21" ht="12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1:21" ht="12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1:21" ht="12" customHeight="1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1:21" ht="12" customHeight="1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1:21" ht="12" customHeight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</sheetData>
  <sheetProtection/>
  <printOptions horizontalCentered="1"/>
  <pageMargins left="0.15" right="0.15" top="0.5" bottom="0.5" header="0.5" footer="0.25"/>
  <pageSetup fitToHeight="1" fitToWidth="1" horizontalDpi="300" verticalDpi="300" orientation="landscape" scale="72" r:id="rId1"/>
  <headerFooter alignWithMargins="0">
    <oddFooter>&amp;LSee notes to financial statements&amp;RAppendix 2, Page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95"/>
  <sheetViews>
    <sheetView showZeros="0" zoomScale="80" zoomScaleNormal="80" zoomScalePageLayoutView="0" workbookViewId="0" topLeftCell="A1">
      <selection activeCell="I19" sqref="I19"/>
    </sheetView>
  </sheetViews>
  <sheetFormatPr defaultColWidth="9.69921875" defaultRowHeight="12" customHeight="1"/>
  <cols>
    <col min="1" max="4" width="1.69921875" style="32" customWidth="1"/>
    <col min="5" max="5" width="25.69921875" style="32" customWidth="1"/>
    <col min="6" max="6" width="0.8984375" style="32" customWidth="1"/>
    <col min="7" max="7" width="12.69921875" style="32" customWidth="1"/>
    <col min="8" max="8" width="0.8984375" style="32" customWidth="1"/>
    <col min="9" max="9" width="12.69921875" style="32" customWidth="1"/>
    <col min="10" max="10" width="0.8984375" style="32" customWidth="1"/>
    <col min="11" max="11" width="12.69921875" style="32" customWidth="1"/>
    <col min="12" max="12" width="0.8984375" style="32" customWidth="1"/>
    <col min="13" max="13" width="12.69921875" style="32" customWidth="1"/>
    <col min="14" max="14" width="0.8984375" style="32" customWidth="1"/>
    <col min="15" max="15" width="9.19921875" style="32" customWidth="1"/>
    <col min="16" max="16384" width="9.69921875" style="32" customWidth="1"/>
  </cols>
  <sheetData>
    <row r="1" spans="1:15" ht="12" customHeight="1">
      <c r="A1" s="60" t="s">
        <v>85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2" customHeight="1">
      <c r="A2" s="31" t="s">
        <v>77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2" customHeight="1">
      <c r="A3" s="31" t="s">
        <v>206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12" customHeight="1">
      <c r="A4" s="31" t="s">
        <v>208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6" spans="6:15" s="36" customFormat="1" ht="12" customHeight="1">
      <c r="F6" s="51"/>
      <c r="G6" s="51" t="s">
        <v>50</v>
      </c>
      <c r="H6" s="51"/>
      <c r="I6" s="51" t="s">
        <v>55</v>
      </c>
      <c r="J6" s="51"/>
      <c r="K6" s="51" t="s">
        <v>1</v>
      </c>
      <c r="L6" s="51"/>
      <c r="M6" s="51" t="s">
        <v>55</v>
      </c>
      <c r="O6" s="51" t="s">
        <v>56</v>
      </c>
    </row>
    <row r="7" spans="7:15" s="36" customFormat="1" ht="12" customHeight="1">
      <c r="G7" s="36" t="s">
        <v>57</v>
      </c>
      <c r="I7" s="36" t="s">
        <v>58</v>
      </c>
      <c r="K7" s="36" t="s">
        <v>59</v>
      </c>
      <c r="M7" s="36" t="s">
        <v>2</v>
      </c>
      <c r="O7" s="36" t="s">
        <v>60</v>
      </c>
    </row>
    <row r="8" spans="7:15" s="36" customFormat="1" ht="12" customHeight="1">
      <c r="G8" s="30" t="s">
        <v>61</v>
      </c>
      <c r="I8" s="30" t="s">
        <v>62</v>
      </c>
      <c r="K8" s="30" t="s">
        <v>63</v>
      </c>
      <c r="M8" s="30" t="s">
        <v>64</v>
      </c>
      <c r="O8" s="38" t="s">
        <v>0</v>
      </c>
    </row>
    <row r="9" ht="12" customHeight="1">
      <c r="A9" s="45" t="s">
        <v>82</v>
      </c>
    </row>
    <row r="10" spans="1:15" s="40" customFormat="1" ht="12" customHeight="1">
      <c r="A10" s="40" t="s">
        <v>23</v>
      </c>
      <c r="O10" s="40">
        <f>SUM(G10:N10)</f>
        <v>0</v>
      </c>
    </row>
    <row r="11" spans="1:15" ht="12" customHeight="1">
      <c r="A11" s="32" t="s">
        <v>24</v>
      </c>
      <c r="O11" s="32">
        <f>SUM(G11:N11)</f>
        <v>0</v>
      </c>
    </row>
    <row r="12" ht="12" customHeight="1">
      <c r="A12" s="32" t="s">
        <v>172</v>
      </c>
    </row>
    <row r="13" spans="1:15" ht="12" customHeight="1">
      <c r="A13" s="32" t="s">
        <v>25</v>
      </c>
      <c r="O13" s="32">
        <f>SUM(G13:N13)</f>
        <v>0</v>
      </c>
    </row>
    <row r="14" spans="1:15" ht="12" customHeight="1">
      <c r="A14" s="32" t="s">
        <v>26</v>
      </c>
      <c r="O14" s="32">
        <f>SUM(G14:N14)</f>
        <v>0</v>
      </c>
    </row>
    <row r="15" ht="12" customHeight="1">
      <c r="A15" s="32" t="s">
        <v>118</v>
      </c>
    </row>
    <row r="16" spans="2:15" ht="12" customHeight="1">
      <c r="B16" s="32" t="s">
        <v>117</v>
      </c>
      <c r="O16" s="32">
        <f aca="true" t="shared" si="0" ref="O16:O23">SUM(G16:N16)</f>
        <v>0</v>
      </c>
    </row>
    <row r="17" ht="12" customHeight="1">
      <c r="A17" s="32" t="s">
        <v>210</v>
      </c>
    </row>
    <row r="18" ht="12" customHeight="1">
      <c r="A18" s="32" t="s">
        <v>30</v>
      </c>
    </row>
    <row r="19" ht="12" customHeight="1">
      <c r="A19" s="32" t="s">
        <v>31</v>
      </c>
    </row>
    <row r="20" ht="12" customHeight="1">
      <c r="A20" s="32" t="s">
        <v>32</v>
      </c>
    </row>
    <row r="21" spans="1:15" ht="12" customHeight="1">
      <c r="A21" s="32" t="s">
        <v>33</v>
      </c>
      <c r="O21" s="32">
        <f t="shared" si="0"/>
        <v>0</v>
      </c>
    </row>
    <row r="22" spans="1:15" ht="12" customHeight="1">
      <c r="A22" s="32" t="s">
        <v>34</v>
      </c>
      <c r="O22" s="32">
        <f t="shared" si="0"/>
        <v>0</v>
      </c>
    </row>
    <row r="23" spans="1:15" ht="12" customHeight="1">
      <c r="A23" s="32" t="s">
        <v>28</v>
      </c>
      <c r="G23" s="41"/>
      <c r="I23" s="41"/>
      <c r="K23" s="41"/>
      <c r="M23" s="41"/>
      <c r="O23" s="41">
        <f t="shared" si="0"/>
        <v>0</v>
      </c>
    </row>
    <row r="25" spans="3:15" ht="12" customHeight="1">
      <c r="C25" s="32" t="s">
        <v>35</v>
      </c>
      <c r="G25" s="41">
        <f>SUM(G10:G24)</f>
        <v>0</v>
      </c>
      <c r="I25" s="41">
        <f>SUM(I10:I24)</f>
        <v>0</v>
      </c>
      <c r="K25" s="41">
        <f>SUM(K10:K24)</f>
        <v>0</v>
      </c>
      <c r="M25" s="41">
        <f>SUM(M10:M24)</f>
        <v>0</v>
      </c>
      <c r="O25" s="41">
        <f>IF(ABS(SUM(G25:M25)-SUM(O10:O24))&gt;0.01,#VALUE!,SUM(O10:O24))</f>
        <v>0</v>
      </c>
    </row>
    <row r="27" ht="12" customHeight="1">
      <c r="A27" s="45" t="s">
        <v>80</v>
      </c>
    </row>
    <row r="28" spans="1:15" ht="12" customHeight="1">
      <c r="A28" s="32" t="s">
        <v>37</v>
      </c>
      <c r="O28" s="32">
        <f aca="true" t="shared" si="1" ref="O28:O38">SUM(G28:N28)</f>
        <v>0</v>
      </c>
    </row>
    <row r="29" spans="1:15" ht="12" customHeight="1">
      <c r="A29" s="32" t="s">
        <v>38</v>
      </c>
      <c r="O29" s="32">
        <f t="shared" si="1"/>
        <v>0</v>
      </c>
    </row>
    <row r="30" spans="1:15" ht="12" customHeight="1">
      <c r="A30" s="32" t="s">
        <v>39</v>
      </c>
      <c r="O30" s="32">
        <f t="shared" si="1"/>
        <v>0</v>
      </c>
    </row>
    <row r="31" spans="1:15" ht="12" customHeight="1">
      <c r="A31" s="32" t="s">
        <v>53</v>
      </c>
      <c r="O31" s="32">
        <f t="shared" si="1"/>
        <v>0</v>
      </c>
    </row>
    <row r="32" spans="1:15" ht="12" customHeight="1">
      <c r="A32" s="32" t="s">
        <v>40</v>
      </c>
      <c r="O32" s="32">
        <f t="shared" si="1"/>
        <v>0</v>
      </c>
    </row>
    <row r="33" spans="1:15" ht="12" customHeight="1">
      <c r="A33" s="32" t="s">
        <v>41</v>
      </c>
      <c r="O33" s="32">
        <f t="shared" si="1"/>
        <v>0</v>
      </c>
    </row>
    <row r="34" ht="12" customHeight="1">
      <c r="B34" s="32" t="s">
        <v>139</v>
      </c>
    </row>
    <row r="35" ht="12" customHeight="1">
      <c r="B35" s="32" t="s">
        <v>105</v>
      </c>
    </row>
    <row r="36" spans="1:15" ht="12" customHeight="1">
      <c r="A36" s="32" t="s">
        <v>42</v>
      </c>
      <c r="O36" s="32">
        <f t="shared" si="1"/>
        <v>0</v>
      </c>
    </row>
    <row r="37" spans="1:15" ht="12" customHeight="1">
      <c r="A37" s="32" t="s">
        <v>43</v>
      </c>
      <c r="O37" s="32">
        <f t="shared" si="1"/>
        <v>0</v>
      </c>
    </row>
    <row r="38" spans="1:15" ht="12" customHeight="1">
      <c r="A38" s="32" t="s">
        <v>44</v>
      </c>
      <c r="G38" s="41"/>
      <c r="I38" s="41"/>
      <c r="K38" s="41"/>
      <c r="M38" s="41"/>
      <c r="O38" s="41">
        <f t="shared" si="1"/>
        <v>0</v>
      </c>
    </row>
    <row r="40" spans="3:15" ht="12" customHeight="1">
      <c r="C40" s="32" t="s">
        <v>45</v>
      </c>
      <c r="G40" s="41">
        <f>SUM(G28:G39)</f>
        <v>0</v>
      </c>
      <c r="I40" s="41">
        <f>SUM(I28:I39)</f>
        <v>0</v>
      </c>
      <c r="K40" s="41">
        <f>SUM(K28:K39)</f>
        <v>0</v>
      </c>
      <c r="M40" s="41">
        <f>SUM(M28:M39)</f>
        <v>0</v>
      </c>
      <c r="O40" s="41">
        <f>IF(ABS(SUM(G40:M40)-SUM(O28:O39))&gt;0.01,#VALUE!,SUM(O28:O39))</f>
        <v>0</v>
      </c>
    </row>
    <row r="42" ht="12" customHeight="1">
      <c r="A42" s="32" t="s">
        <v>83</v>
      </c>
    </row>
    <row r="43" spans="2:15" ht="12" customHeight="1">
      <c r="B43" s="32" t="s">
        <v>84</v>
      </c>
      <c r="G43" s="41">
        <f>G25-G40</f>
        <v>0</v>
      </c>
      <c r="I43" s="41">
        <f>I25-I40</f>
        <v>0</v>
      </c>
      <c r="K43" s="41">
        <f>K25-K40</f>
        <v>0</v>
      </c>
      <c r="M43" s="41">
        <f>M25-M40</f>
        <v>0</v>
      </c>
      <c r="O43" s="41">
        <f>IF(ABS(SUM(G43:M43)-(O25-O40))&gt;0.01,#VALUE!,SUM(O25-O40))</f>
        <v>0</v>
      </c>
    </row>
    <row r="45" ht="12" customHeight="1">
      <c r="A45" s="45" t="s">
        <v>46</v>
      </c>
    </row>
    <row r="46" spans="1:15" ht="12" customHeight="1">
      <c r="A46" s="32" t="s">
        <v>51</v>
      </c>
      <c r="O46" s="32">
        <f>SUM(G46:N46)</f>
        <v>0</v>
      </c>
    </row>
    <row r="47" spans="1:15" ht="12" customHeight="1">
      <c r="A47" s="32" t="s">
        <v>47</v>
      </c>
      <c r="O47" s="32">
        <f>SUM(G47:N47)</f>
        <v>0</v>
      </c>
    </row>
    <row r="48" spans="1:15" ht="12" customHeight="1">
      <c r="A48" s="32" t="s">
        <v>48</v>
      </c>
      <c r="G48" s="43"/>
      <c r="I48" s="43"/>
      <c r="K48" s="43"/>
      <c r="M48" s="43"/>
      <c r="O48" s="43">
        <f>SUM(G48:N48)</f>
        <v>0</v>
      </c>
    </row>
    <row r="50" spans="3:15" ht="12" customHeight="1">
      <c r="C50" s="46" t="s">
        <v>49</v>
      </c>
      <c r="G50" s="41">
        <f>SUM(G46:G49)</f>
        <v>0</v>
      </c>
      <c r="I50" s="41">
        <f>SUM(I46:I49)</f>
        <v>0</v>
      </c>
      <c r="K50" s="41">
        <f>SUM(K46:K49)</f>
        <v>0</v>
      </c>
      <c r="M50" s="41">
        <f>SUM(M46:M49)</f>
        <v>0</v>
      </c>
      <c r="O50" s="42">
        <f>IF(ABS(SUM(G50:M50)-SUM(O47:O49))&gt;0.01,#VALUE!,SUM(O47:O49))</f>
        <v>0</v>
      </c>
    </row>
    <row r="52" spans="1:15" s="40" customFormat="1" ht="12" customHeight="1" thickBot="1">
      <c r="A52" s="40" t="s">
        <v>81</v>
      </c>
      <c r="G52" s="49">
        <f>SUM(G43+G50)</f>
        <v>0</v>
      </c>
      <c r="I52" s="49">
        <f>SUM(I43+I50)</f>
        <v>0</v>
      </c>
      <c r="K52" s="49">
        <f>SUM(K43+K50)</f>
        <v>0</v>
      </c>
      <c r="M52" s="49">
        <f>SUM(M43+M50)</f>
        <v>0</v>
      </c>
      <c r="O52" s="49">
        <f>IF(ABS(SUM(G52:N52)-SUM(O43+O50))&gt;0.01,#VALUE!,SUM(O43+O50))</f>
        <v>0</v>
      </c>
    </row>
    <row r="53" spans="7:15" s="40" customFormat="1" ht="12" customHeight="1" thickTop="1">
      <c r="G53" s="52"/>
      <c r="I53" s="52"/>
      <c r="K53" s="52"/>
      <c r="M53" s="52"/>
      <c r="O53" s="52"/>
    </row>
    <row r="54" spans="7:15" s="40" customFormat="1" ht="12" customHeight="1">
      <c r="G54" s="52"/>
      <c r="I54" s="52"/>
      <c r="K54" s="52"/>
      <c r="M54" s="52"/>
      <c r="O54" s="52"/>
    </row>
    <row r="73" spans="1:15" ht="12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</row>
    <row r="74" spans="1:15" ht="12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</row>
    <row r="75" spans="1:15" ht="12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</row>
    <row r="76" spans="1:15" ht="12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</row>
    <row r="77" spans="1:15" ht="12" customHeigh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</row>
    <row r="78" spans="1:15" ht="12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</row>
    <row r="79" spans="1:15" ht="12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</row>
    <row r="80" spans="1:15" ht="12" customHeight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</row>
    <row r="81" spans="1:15" ht="12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</row>
    <row r="82" spans="1:15" ht="12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</row>
    <row r="83" spans="1:15" ht="12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</row>
    <row r="84" spans="1:15" ht="12" customHeight="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</row>
    <row r="85" spans="1:15" ht="12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1:15" ht="12" customHeight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</row>
    <row r="87" spans="1:15" ht="12" customHeight="1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</row>
    <row r="88" spans="1:15" ht="12" customHeight="1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</row>
    <row r="89" spans="1:15" ht="12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</row>
    <row r="90" spans="1:15" ht="12" customHeight="1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</row>
    <row r="91" spans="1:15" ht="12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</row>
    <row r="92" spans="1:15" ht="12" customHeight="1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</row>
    <row r="93" spans="1:15" ht="12" customHeight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</row>
    <row r="94" spans="1:15" ht="12" customHeight="1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</row>
    <row r="95" spans="1:15" ht="12" customHeight="1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</row>
  </sheetData>
  <sheetProtection/>
  <mergeCells count="1">
    <mergeCell ref="A1:O1"/>
  </mergeCells>
  <printOptions horizontalCentered="1"/>
  <pageMargins left="0.56" right="0.15" top="0.81" bottom="0.5" header="0.5" footer="0.25"/>
  <pageSetup fitToHeight="1" fitToWidth="1" horizontalDpi="300" verticalDpi="300" orientation="portrait" scale="75" r:id="rId2"/>
  <headerFooter alignWithMargins="0">
    <oddFooter>&amp;LSee notes to financial statements&amp;RAppendix 2, Page 7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59"/>
  <sheetViews>
    <sheetView showZeros="0" zoomScale="80" zoomScaleNormal="80" zoomScalePageLayoutView="0" workbookViewId="0" topLeftCell="A3">
      <selection activeCell="G12" sqref="G12"/>
    </sheetView>
  </sheetViews>
  <sheetFormatPr defaultColWidth="9.69921875" defaultRowHeight="12" customHeight="1"/>
  <cols>
    <col min="1" max="4" width="1.69921875" style="32" customWidth="1"/>
    <col min="5" max="5" width="20.69921875" style="32" customWidth="1"/>
    <col min="6" max="6" width="0.8984375" style="32" customWidth="1"/>
    <col min="7" max="7" width="12.69921875" style="32" customWidth="1"/>
    <col min="8" max="8" width="0.8984375" style="32" customWidth="1"/>
    <col min="9" max="9" width="12.69921875" style="32" customWidth="1"/>
    <col min="10" max="10" width="0.8984375" style="32" customWidth="1"/>
    <col min="11" max="11" width="12.69921875" style="32" customWidth="1"/>
    <col min="12" max="12" width="0.8984375" style="32" customWidth="1"/>
    <col min="13" max="13" width="12.69921875" style="32" customWidth="1"/>
    <col min="14" max="14" width="0.8984375" style="32" customWidth="1"/>
    <col min="15" max="15" width="12.69921875" style="32" customWidth="1"/>
    <col min="16" max="16384" width="9.69921875" style="32" customWidth="1"/>
  </cols>
  <sheetData>
    <row r="1" spans="1:15" ht="12" customHeight="1">
      <c r="A1" s="60" t="s">
        <v>85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2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2.75">
      <c r="A3" s="60" t="s">
        <v>249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12.75">
      <c r="A4" s="60" t="s">
        <v>207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ht="12.75">
      <c r="A5" s="31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12.75">
      <c r="A6" s="31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12.75">
      <c r="A7" s="31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12.75">
      <c r="A8" s="31"/>
      <c r="B8" s="33"/>
      <c r="C8" s="33"/>
      <c r="D8" s="33"/>
      <c r="E8" s="33"/>
      <c r="F8" s="33"/>
      <c r="G8" s="33"/>
      <c r="H8" s="33"/>
      <c r="I8" s="33"/>
      <c r="J8" s="33"/>
      <c r="K8" s="36" t="s">
        <v>121</v>
      </c>
      <c r="L8" s="33"/>
      <c r="M8" s="33"/>
      <c r="N8" s="35"/>
      <c r="O8" s="35"/>
    </row>
    <row r="9" spans="1:15" ht="12.75">
      <c r="A9" s="31"/>
      <c r="B9" s="33"/>
      <c r="C9" s="33"/>
      <c r="D9" s="33"/>
      <c r="E9" s="33"/>
      <c r="F9" s="33"/>
      <c r="G9" s="33"/>
      <c r="H9" s="33"/>
      <c r="I9" s="33"/>
      <c r="J9" s="33"/>
      <c r="K9" s="36" t="s">
        <v>122</v>
      </c>
      <c r="L9" s="33"/>
      <c r="M9" s="33"/>
      <c r="N9" s="35"/>
      <c r="O9" s="35"/>
    </row>
    <row r="10" spans="6:15" ht="12" customHeight="1">
      <c r="F10" s="33"/>
      <c r="G10" s="33"/>
      <c r="H10" s="33"/>
      <c r="I10" s="33"/>
      <c r="K10" s="30" t="s">
        <v>123</v>
      </c>
      <c r="M10" s="33"/>
      <c r="O10" s="38" t="s">
        <v>99</v>
      </c>
    </row>
    <row r="11" spans="1:13" ht="12" customHeight="1">
      <c r="A11" s="39"/>
      <c r="F11" s="33"/>
      <c r="G11" s="33"/>
      <c r="H11" s="33"/>
      <c r="I11" s="33"/>
      <c r="M11" s="33"/>
    </row>
    <row r="12" spans="1:13" ht="12" customHeight="1">
      <c r="A12" s="39" t="s">
        <v>3</v>
      </c>
      <c r="G12" s="33"/>
      <c r="H12" s="33"/>
      <c r="I12" s="33"/>
      <c r="M12" s="33"/>
    </row>
    <row r="13" spans="1:13" s="40" customFormat="1" ht="12" customHeight="1">
      <c r="A13" s="40" t="s">
        <v>54</v>
      </c>
      <c r="G13" s="33"/>
      <c r="H13" s="33"/>
      <c r="I13" s="33"/>
      <c r="M13" s="33"/>
    </row>
    <row r="14" spans="1:15" ht="12" customHeight="1">
      <c r="A14" s="32" t="s">
        <v>4</v>
      </c>
      <c r="G14" s="33"/>
      <c r="H14" s="33"/>
      <c r="I14" s="33"/>
      <c r="K14" s="43"/>
      <c r="M14" s="33"/>
      <c r="O14" s="43"/>
    </row>
    <row r="15" spans="7:13" ht="12" customHeight="1">
      <c r="G15" s="33"/>
      <c r="H15" s="33"/>
      <c r="I15" s="33"/>
      <c r="M15" s="33"/>
    </row>
    <row r="16" spans="5:15" s="40" customFormat="1" ht="12" customHeight="1" thickBot="1">
      <c r="E16" s="40" t="s">
        <v>9</v>
      </c>
      <c r="G16" s="33"/>
      <c r="H16" s="33"/>
      <c r="I16" s="33"/>
      <c r="K16" s="49">
        <f>SUM(K13:K15)</f>
        <v>0</v>
      </c>
      <c r="M16" s="33"/>
      <c r="O16" s="49">
        <f>SUM(O13:O15)</f>
        <v>0</v>
      </c>
    </row>
    <row r="17" spans="7:13" ht="12" customHeight="1" thickTop="1">
      <c r="G17" s="33"/>
      <c r="H17" s="33"/>
      <c r="I17" s="33"/>
      <c r="M17" s="33"/>
    </row>
    <row r="18" spans="7:13" ht="12" customHeight="1">
      <c r="G18" s="33"/>
      <c r="H18" s="33"/>
      <c r="I18" s="33"/>
      <c r="M18" s="33"/>
    </row>
    <row r="19" spans="1:13" ht="12" customHeight="1">
      <c r="A19" s="39"/>
      <c r="G19" s="33"/>
      <c r="H19" s="33"/>
      <c r="I19" s="33"/>
      <c r="M19" s="33"/>
    </row>
    <row r="20" spans="1:13" ht="12" customHeight="1">
      <c r="A20" s="39" t="s">
        <v>10</v>
      </c>
      <c r="G20" s="33"/>
      <c r="H20" s="33"/>
      <c r="I20" s="33"/>
      <c r="M20" s="33"/>
    </row>
    <row r="21" spans="1:15" s="40" customFormat="1" ht="12" customHeight="1">
      <c r="A21" s="53" t="s">
        <v>132</v>
      </c>
      <c r="G21" s="33"/>
      <c r="H21" s="33"/>
      <c r="I21" s="33"/>
      <c r="K21" s="40" t="s">
        <v>73</v>
      </c>
      <c r="M21" s="33"/>
      <c r="O21" s="40" t="s">
        <v>73</v>
      </c>
    </row>
    <row r="22" spans="1:13" ht="12" customHeight="1">
      <c r="A22" s="32" t="s">
        <v>100</v>
      </c>
      <c r="G22" s="33"/>
      <c r="H22" s="33"/>
      <c r="I22" s="33"/>
      <c r="M22" s="33"/>
    </row>
    <row r="23" spans="1:15" ht="12" customHeight="1">
      <c r="A23" s="32" t="s">
        <v>101</v>
      </c>
      <c r="G23" s="33"/>
      <c r="H23" s="33"/>
      <c r="I23" s="33"/>
      <c r="K23" s="41"/>
      <c r="M23" s="33"/>
      <c r="O23" s="41"/>
    </row>
    <row r="24" spans="7:13" ht="12" customHeight="1">
      <c r="G24" s="33"/>
      <c r="H24" s="33"/>
      <c r="I24" s="33"/>
      <c r="M24" s="33"/>
    </row>
    <row r="25" spans="5:15" ht="12" customHeight="1" thickBot="1">
      <c r="E25" s="32" t="s">
        <v>21</v>
      </c>
      <c r="G25" s="33"/>
      <c r="H25" s="33"/>
      <c r="I25" s="33"/>
      <c r="K25" s="41">
        <f>SUM(K21:K24)</f>
        <v>0</v>
      </c>
      <c r="M25" s="33"/>
      <c r="O25" s="49">
        <f>SUM(O21:O24)</f>
        <v>0</v>
      </c>
    </row>
    <row r="26" spans="7:13" ht="12" customHeight="1" thickTop="1">
      <c r="G26" s="33"/>
      <c r="H26" s="33"/>
      <c r="I26" s="33"/>
      <c r="M26" s="33"/>
    </row>
    <row r="27" spans="1:13" ht="12" customHeight="1">
      <c r="A27" s="54" t="s">
        <v>78</v>
      </c>
      <c r="G27" s="33"/>
      <c r="H27" s="33"/>
      <c r="I27" s="33"/>
      <c r="M27" s="33"/>
    </row>
    <row r="28" spans="1:13" ht="12" customHeight="1" thickBot="1">
      <c r="A28" s="32" t="s">
        <v>102</v>
      </c>
      <c r="G28" s="33"/>
      <c r="H28" s="33"/>
      <c r="I28" s="33"/>
      <c r="K28" s="49">
        <f>K16-K25</f>
        <v>0</v>
      </c>
      <c r="M28" s="33"/>
    </row>
    <row r="29" spans="7:15" ht="12" customHeight="1" thickTop="1">
      <c r="G29" s="33"/>
      <c r="H29" s="33"/>
      <c r="I29" s="33"/>
      <c r="K29" s="44"/>
      <c r="M29" s="33"/>
      <c r="O29" s="44"/>
    </row>
    <row r="30" spans="5:15" s="40" customFormat="1" ht="12" customHeight="1">
      <c r="E30" s="46"/>
      <c r="G30" s="33"/>
      <c r="H30" s="33"/>
      <c r="I30" s="33"/>
      <c r="K30" s="44"/>
      <c r="L30" s="32"/>
      <c r="M30" s="33"/>
      <c r="O30" s="32"/>
    </row>
    <row r="31" spans="7:13" ht="12" customHeight="1">
      <c r="G31" s="33"/>
      <c r="H31" s="33"/>
      <c r="I31" s="33"/>
      <c r="K31" s="44"/>
      <c r="M31" s="33"/>
    </row>
    <row r="32" ht="12" customHeight="1">
      <c r="M32" s="33"/>
    </row>
    <row r="33" ht="12" customHeight="1">
      <c r="M33" s="33"/>
    </row>
    <row r="34" spans="1:15" ht="12" customHeight="1">
      <c r="A34" s="31" t="s">
        <v>250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 ht="12" customHeight="1">
      <c r="A35" s="31" t="s">
        <v>194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 ht="12" customHeight="1">
      <c r="A36" s="31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1:15" ht="12" customHeight="1">
      <c r="A37" s="31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15" ht="12" customHeight="1">
      <c r="A38" s="31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O38" s="33"/>
    </row>
    <row r="39" spans="1:12" ht="12" customHeight="1">
      <c r="A39" s="31"/>
      <c r="B39" s="33"/>
      <c r="C39" s="33"/>
      <c r="D39" s="33"/>
      <c r="E39" s="33"/>
      <c r="F39" s="33"/>
      <c r="G39" s="33"/>
      <c r="H39" s="33"/>
      <c r="I39" s="33"/>
      <c r="J39" s="33"/>
      <c r="K39" s="36" t="s">
        <v>121</v>
      </c>
      <c r="L39" s="33"/>
    </row>
    <row r="40" spans="6:11" ht="12" customHeight="1">
      <c r="F40" s="33"/>
      <c r="G40" s="33"/>
      <c r="H40" s="33"/>
      <c r="I40" s="33"/>
      <c r="J40" s="33"/>
      <c r="K40" s="36" t="s">
        <v>122</v>
      </c>
    </row>
    <row r="41" spans="6:11" ht="12" customHeight="1">
      <c r="F41" s="33"/>
      <c r="G41" s="33"/>
      <c r="H41" s="33"/>
      <c r="I41" s="33"/>
      <c r="J41" s="33"/>
      <c r="K41" s="30" t="s">
        <v>123</v>
      </c>
    </row>
    <row r="42" spans="1:11" ht="12" customHeight="1">
      <c r="A42" s="39"/>
      <c r="F42" s="33"/>
      <c r="G42" s="33"/>
      <c r="H42" s="33"/>
      <c r="I42" s="33"/>
      <c r="J42" s="33"/>
      <c r="K42" s="36"/>
    </row>
    <row r="43" spans="1:10" ht="12" customHeight="1">
      <c r="A43" s="39" t="s">
        <v>103</v>
      </c>
      <c r="G43" s="33"/>
      <c r="H43" s="33"/>
      <c r="I43" s="33"/>
      <c r="J43" s="33"/>
    </row>
    <row r="44" spans="1:14" ht="12" customHeight="1">
      <c r="A44" s="40" t="s">
        <v>187</v>
      </c>
      <c r="B44" s="40"/>
      <c r="C44" s="40"/>
      <c r="D44" s="40"/>
      <c r="E44" s="40"/>
      <c r="F44" s="40"/>
      <c r="G44" s="33"/>
      <c r="H44" s="33"/>
      <c r="I44" s="33"/>
      <c r="J44" s="33"/>
      <c r="K44" s="40"/>
      <c r="L44" s="40"/>
      <c r="N44" s="40"/>
    </row>
    <row r="45" spans="2:14" ht="12" customHeight="1">
      <c r="B45" s="40"/>
      <c r="C45" s="40"/>
      <c r="D45" s="40"/>
      <c r="E45" s="40"/>
      <c r="F45" s="40"/>
      <c r="G45" s="33"/>
      <c r="H45" s="33"/>
      <c r="I45" s="33"/>
      <c r="J45" s="33"/>
      <c r="K45" s="40"/>
      <c r="L45" s="40"/>
      <c r="N45" s="40"/>
    </row>
    <row r="46" spans="1:11" ht="12" customHeight="1">
      <c r="A46" s="32" t="s">
        <v>104</v>
      </c>
      <c r="G46" s="33"/>
      <c r="H46" s="33"/>
      <c r="I46" s="33"/>
      <c r="J46" s="33"/>
      <c r="K46" s="43"/>
    </row>
    <row r="47" spans="7:10" ht="12" customHeight="1">
      <c r="G47" s="33"/>
      <c r="H47" s="33"/>
      <c r="I47" s="33"/>
      <c r="J47" s="33"/>
    </row>
    <row r="48" spans="1:14" ht="12" customHeight="1">
      <c r="A48" s="40"/>
      <c r="B48" s="40"/>
      <c r="C48" s="40"/>
      <c r="D48" s="40"/>
      <c r="E48" s="53" t="s">
        <v>108</v>
      </c>
      <c r="F48" s="40"/>
      <c r="G48" s="33"/>
      <c r="H48" s="33"/>
      <c r="I48" s="33"/>
      <c r="J48" s="33"/>
      <c r="K48" s="43">
        <f>SUM(K44:K47)</f>
        <v>0</v>
      </c>
      <c r="L48" s="40"/>
      <c r="N48" s="40"/>
    </row>
    <row r="49" spans="7:10" ht="12" customHeight="1">
      <c r="G49" s="33"/>
      <c r="H49" s="33"/>
      <c r="I49" s="33"/>
      <c r="J49" s="33"/>
    </row>
    <row r="50" spans="7:10" ht="12" customHeight="1">
      <c r="G50" s="33"/>
      <c r="H50" s="33"/>
      <c r="I50" s="33"/>
      <c r="J50" s="33"/>
    </row>
    <row r="51" spans="1:10" ht="12" customHeight="1">
      <c r="A51" s="39"/>
      <c r="G51" s="33"/>
      <c r="H51" s="33"/>
      <c r="I51" s="33"/>
      <c r="J51" s="33"/>
    </row>
    <row r="52" spans="1:10" ht="12" customHeight="1">
      <c r="A52" s="39" t="s">
        <v>106</v>
      </c>
      <c r="G52" s="33"/>
      <c r="H52" s="33"/>
      <c r="I52" s="33"/>
      <c r="J52" s="33"/>
    </row>
    <row r="53" spans="1:14" ht="12" customHeight="1">
      <c r="A53" s="53" t="s">
        <v>107</v>
      </c>
      <c r="B53" s="40"/>
      <c r="C53" s="40"/>
      <c r="D53" s="40"/>
      <c r="E53" s="40"/>
      <c r="F53" s="40"/>
      <c r="G53" s="33"/>
      <c r="H53" s="33"/>
      <c r="I53" s="33"/>
      <c r="J53" s="33"/>
      <c r="K53" s="43"/>
      <c r="L53" s="40"/>
      <c r="N53" s="40"/>
    </row>
    <row r="54" spans="7:10" ht="12" customHeight="1">
      <c r="G54" s="33"/>
      <c r="H54" s="33"/>
      <c r="I54" s="33"/>
      <c r="J54" s="33"/>
    </row>
    <row r="55" spans="3:11" ht="12" customHeight="1">
      <c r="C55" s="32" t="s">
        <v>109</v>
      </c>
      <c r="G55" s="33"/>
      <c r="H55" s="33"/>
      <c r="I55" s="33"/>
      <c r="J55" s="33"/>
      <c r="K55" s="44">
        <f>K48-K53</f>
        <v>0</v>
      </c>
    </row>
    <row r="56" spans="7:11" ht="12" customHeight="1">
      <c r="G56" s="33"/>
      <c r="H56" s="33"/>
      <c r="I56" s="33"/>
      <c r="J56" s="33"/>
      <c r="K56" s="44"/>
    </row>
    <row r="57" spans="1:12" ht="12" customHeight="1">
      <c r="A57" s="53" t="s">
        <v>111</v>
      </c>
      <c r="B57" s="40"/>
      <c r="C57" s="40"/>
      <c r="D57" s="40"/>
      <c r="E57" s="46"/>
      <c r="F57" s="40"/>
      <c r="G57" s="33"/>
      <c r="H57" s="33"/>
      <c r="I57" s="33"/>
      <c r="J57" s="33"/>
      <c r="K57" s="43"/>
      <c r="L57" s="40"/>
    </row>
    <row r="58" spans="7:11" ht="12" customHeight="1">
      <c r="G58" s="33"/>
      <c r="H58" s="33"/>
      <c r="I58" s="33"/>
      <c r="J58" s="33"/>
      <c r="K58" s="44"/>
    </row>
    <row r="59" spans="1:11" ht="12" customHeight="1" thickBot="1">
      <c r="A59" s="32" t="s">
        <v>110</v>
      </c>
      <c r="K59" s="55">
        <f>SUM(K55:K58)</f>
        <v>0</v>
      </c>
    </row>
    <row r="60" ht="12" customHeight="1" thickTop="1"/>
  </sheetData>
  <sheetProtection/>
  <mergeCells count="3">
    <mergeCell ref="A1:O1"/>
    <mergeCell ref="A3:O3"/>
    <mergeCell ref="A4:O4"/>
  </mergeCells>
  <printOptions horizontalCentered="1"/>
  <pageMargins left="0.58" right="0.59" top="0.81" bottom="0.5" header="0.5" footer="0.25"/>
  <pageSetup fitToHeight="1" fitToWidth="1" horizontalDpi="300" verticalDpi="300" orientation="portrait" scale="82" r:id="rId1"/>
  <headerFooter alignWithMargins="0">
    <oddFooter>&amp;LSee notes to financial statements&amp;RAppendix 2, Page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Statements</dc:title>
  <dc:subject/>
  <dc:creator>Mary Ellen Clark, Bill Klohck, George Foundotos</dc:creator>
  <cp:keywords/>
  <dc:description/>
  <cp:lastModifiedBy> </cp:lastModifiedBy>
  <cp:lastPrinted>2006-04-23T19:21:51Z</cp:lastPrinted>
  <dcterms:created xsi:type="dcterms:W3CDTF">1999-08-05T14:29:01Z</dcterms:created>
  <dcterms:modified xsi:type="dcterms:W3CDTF">2008-07-18T14:48:25Z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-432669</vt:i4>
  </property>
  <property fmtid="{D5CDD505-2E9C-101B-9397-08002B2CF9AE}" pid="3" name="_EmailSubject">
    <vt:lpwstr>Reference Manual DRAFT - 2005</vt:lpwstr>
  </property>
  <property fmtid="{D5CDD505-2E9C-101B-9397-08002B2CF9AE}" pid="4" name="_AuthorEmail">
    <vt:lpwstr>wampum@klink.net</vt:lpwstr>
  </property>
  <property fmtid="{D5CDD505-2E9C-101B-9397-08002B2CF9AE}" pid="5" name="_AuthorEmailDisplayName">
    <vt:lpwstr>Bill Klohck</vt:lpwstr>
  </property>
  <property fmtid="{D5CDD505-2E9C-101B-9397-08002B2CF9AE}" pid="6" name="_PreviousAdHocReviewCycleID">
    <vt:i4>910669568</vt:i4>
  </property>
  <property fmtid="{D5CDD505-2E9C-101B-9397-08002B2CF9AE}" pid="7" name="_ReviewingToolsShownOnce">
    <vt:lpwstr/>
  </property>
</Properties>
</file>