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iot\Desktop\"/>
    </mc:Choice>
  </mc:AlternateContent>
  <xr:revisionPtr revIDLastSave="0" documentId="13_ncr:1_{16F937E2-EE17-48B8-8EDF-955D3E816393}" xr6:coauthVersionLast="45" xr6:coauthVersionMax="45" xr10:uidLastSave="{00000000-0000-0000-0000-000000000000}"/>
  <bookViews>
    <workbookView xWindow="22932" yWindow="-84" windowWidth="23256" windowHeight="12576" xr2:uid="{0BF707FD-4EBE-40CC-88AC-B8D96EA08EA1}"/>
  </bookViews>
  <sheets>
    <sheet name="Sheet1" sheetId="1" r:id="rId1"/>
  </sheets>
  <definedNames>
    <definedName name="_xlnm._FilterDatabase" localSheetId="0" hidden="1">Sheet1!$C$6:$D$801</definedName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6" i="1" l="1"/>
  <c r="E50" i="1"/>
  <c r="D50" i="1"/>
  <c r="E23" i="1"/>
  <c r="D23" i="1"/>
  <c r="E75" i="1"/>
  <c r="F75" i="1" s="1"/>
  <c r="D75" i="1"/>
  <c r="E87" i="1"/>
  <c r="D87" i="1"/>
  <c r="E106" i="1"/>
  <c r="D106" i="1"/>
  <c r="E125" i="1"/>
  <c r="F125" i="1" s="1"/>
  <c r="D125" i="1"/>
  <c r="E141" i="1"/>
  <c r="D141" i="1"/>
  <c r="E195" i="1"/>
  <c r="D195" i="1"/>
  <c r="E218" i="1"/>
  <c r="D218" i="1"/>
  <c r="E248" i="1"/>
  <c r="D248" i="1"/>
  <c r="E260" i="1"/>
  <c r="D260" i="1"/>
  <c r="E326" i="1"/>
  <c r="D326" i="1"/>
  <c r="E339" i="1"/>
  <c r="D339" i="1"/>
  <c r="E359" i="1"/>
  <c r="D359" i="1"/>
  <c r="E285" i="1"/>
  <c r="D285" i="1"/>
  <c r="E371" i="1"/>
  <c r="D371" i="1"/>
  <c r="E385" i="1"/>
  <c r="D385" i="1"/>
  <c r="E397" i="1"/>
  <c r="D397" i="1"/>
  <c r="E456" i="1"/>
  <c r="D456" i="1"/>
  <c r="E471" i="1"/>
  <c r="D471" i="1"/>
  <c r="E498" i="1"/>
  <c r="D498" i="1"/>
  <c r="E744" i="1"/>
  <c r="D744" i="1"/>
  <c r="E519" i="1"/>
  <c r="D519" i="1"/>
  <c r="E535" i="1"/>
  <c r="D535" i="1"/>
  <c r="E547" i="1"/>
  <c r="D547" i="1"/>
  <c r="E569" i="1"/>
  <c r="D569" i="1"/>
  <c r="E590" i="1"/>
  <c r="D590" i="1"/>
  <c r="E616" i="1"/>
  <c r="D616" i="1"/>
  <c r="E627" i="1"/>
  <c r="D627" i="1"/>
  <c r="E648" i="1"/>
  <c r="D648" i="1"/>
  <c r="E309" i="1"/>
  <c r="D309" i="1"/>
  <c r="E659" i="1"/>
  <c r="D659" i="1"/>
  <c r="E671" i="1"/>
  <c r="D671" i="1"/>
  <c r="E682" i="1"/>
  <c r="D682" i="1"/>
  <c r="E716" i="1"/>
  <c r="D716" i="1"/>
  <c r="E781" i="1"/>
  <c r="D781" i="1"/>
  <c r="E802" i="1"/>
  <c r="D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1" i="1"/>
  <c r="F680" i="1"/>
  <c r="F679" i="1"/>
  <c r="F678" i="1"/>
  <c r="F677" i="1"/>
  <c r="F676" i="1"/>
  <c r="F675" i="1"/>
  <c r="F674" i="1"/>
  <c r="F670" i="1"/>
  <c r="F669" i="1"/>
  <c r="F668" i="1"/>
  <c r="F667" i="1"/>
  <c r="F666" i="1"/>
  <c r="F665" i="1"/>
  <c r="F664" i="1"/>
  <c r="F663" i="1"/>
  <c r="F662" i="1"/>
  <c r="F658" i="1"/>
  <c r="F657" i="1"/>
  <c r="F656" i="1"/>
  <c r="F655" i="1"/>
  <c r="F654" i="1"/>
  <c r="F653" i="1"/>
  <c r="F652" i="1"/>
  <c r="F651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6" i="1"/>
  <c r="F625" i="1"/>
  <c r="F624" i="1"/>
  <c r="F623" i="1"/>
  <c r="F622" i="1"/>
  <c r="F621" i="1"/>
  <c r="F620" i="1"/>
  <c r="F619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6" i="1"/>
  <c r="F545" i="1"/>
  <c r="F544" i="1"/>
  <c r="F543" i="1"/>
  <c r="F542" i="1"/>
  <c r="F541" i="1"/>
  <c r="F540" i="1"/>
  <c r="F539" i="1"/>
  <c r="F538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6" i="1"/>
  <c r="F395" i="1"/>
  <c r="F394" i="1"/>
  <c r="F393" i="1"/>
  <c r="F392" i="1"/>
  <c r="F391" i="1"/>
  <c r="F390" i="1"/>
  <c r="F389" i="1"/>
  <c r="F388" i="1"/>
  <c r="F384" i="1"/>
  <c r="F383" i="1"/>
  <c r="F382" i="1"/>
  <c r="F381" i="1"/>
  <c r="F380" i="1"/>
  <c r="F379" i="1"/>
  <c r="F378" i="1"/>
  <c r="F377" i="1"/>
  <c r="F376" i="1"/>
  <c r="F375" i="1"/>
  <c r="F374" i="1"/>
  <c r="F370" i="1"/>
  <c r="F369" i="1"/>
  <c r="F368" i="1"/>
  <c r="F367" i="1"/>
  <c r="F366" i="1"/>
  <c r="F365" i="1"/>
  <c r="F364" i="1"/>
  <c r="F363" i="1"/>
  <c r="F362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38" i="1"/>
  <c r="F337" i="1"/>
  <c r="F336" i="1"/>
  <c r="F335" i="1"/>
  <c r="F334" i="1"/>
  <c r="F333" i="1"/>
  <c r="F332" i="1"/>
  <c r="F331" i="1"/>
  <c r="F330" i="1"/>
  <c r="F329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259" i="1"/>
  <c r="F258" i="1"/>
  <c r="F257" i="1"/>
  <c r="F256" i="1"/>
  <c r="F255" i="1"/>
  <c r="F254" i="1"/>
  <c r="F253" i="1"/>
  <c r="F252" i="1"/>
  <c r="F251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6" i="1"/>
  <c r="F85" i="1"/>
  <c r="F84" i="1"/>
  <c r="F83" i="1"/>
  <c r="F82" i="1"/>
  <c r="F81" i="1"/>
  <c r="F80" i="1"/>
  <c r="F79" i="1"/>
  <c r="F78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309" i="1" l="1"/>
  <c r="F547" i="1"/>
  <c r="F50" i="1"/>
  <c r="D804" i="1"/>
  <c r="F471" i="1"/>
  <c r="F659" i="1"/>
  <c r="F260" i="1"/>
  <c r="F339" i="1"/>
  <c r="F616" i="1"/>
  <c r="F195" i="1"/>
  <c r="F590" i="1"/>
  <c r="F87" i="1"/>
  <c r="F397" i="1"/>
  <c r="F285" i="1"/>
  <c r="F802" i="1"/>
  <c r="F519" i="1"/>
  <c r="F716" i="1"/>
  <c r="F627" i="1"/>
  <c r="F498" i="1"/>
  <c r="F141" i="1"/>
  <c r="F385" i="1"/>
  <c r="F218" i="1"/>
  <c r="F671" i="1"/>
  <c r="F456" i="1"/>
  <c r="F106" i="1"/>
  <c r="F682" i="1"/>
  <c r="F248" i="1"/>
  <c r="F781" i="1"/>
  <c r="F535" i="1"/>
  <c r="F326" i="1"/>
  <c r="F569" i="1"/>
  <c r="F359" i="1"/>
  <c r="F23" i="1"/>
  <c r="F744" i="1"/>
  <c r="E804" i="1"/>
  <c r="E808" i="1" s="1"/>
  <c r="F371" i="1"/>
  <c r="F648" i="1"/>
  <c r="F804" i="1" l="1"/>
  <c r="D808" i="1"/>
  <c r="F808" i="1" s="1"/>
</calcChain>
</file>

<file path=xl/sharedStrings.xml><?xml version="1.0" encoding="utf-8"?>
<sst xmlns="http://schemas.openxmlformats.org/spreadsheetml/2006/main" count="2146" uniqueCount="1454">
  <si>
    <t>District Name</t>
  </si>
  <si>
    <t>ALBANY CITY SD</t>
  </si>
  <si>
    <t>BERNE-KNOX-WESTERLO CSD</t>
  </si>
  <si>
    <t>BETHLEHEM CSD</t>
  </si>
  <si>
    <t>RAVENA-COEYMANS-SELKIRK CSD</t>
  </si>
  <si>
    <t>COHOES CITY SD</t>
  </si>
  <si>
    <t>SOUTH COLONIE CSD</t>
  </si>
  <si>
    <t>MENANDS UFSD</t>
  </si>
  <si>
    <t>NORTH COLONIE CSD</t>
  </si>
  <si>
    <t>GREEN ISLAND UFSD</t>
  </si>
  <si>
    <t>GUILDERLAND CSD</t>
  </si>
  <si>
    <t>VOORHEESVILLE CSD</t>
  </si>
  <si>
    <t>WATERVLIET CITY SD</t>
  </si>
  <si>
    <t>ANDOVER CSD</t>
  </si>
  <si>
    <t>GENESEE VALLEY CSD</t>
  </si>
  <si>
    <t>BELFAST CSD</t>
  </si>
  <si>
    <t>FRIENDSHIP CSD</t>
  </si>
  <si>
    <t>FILLMORE CSD</t>
  </si>
  <si>
    <t>WHITESVILLE CSD</t>
  </si>
  <si>
    <t>CUBA-RUSHFORD CSD</t>
  </si>
  <si>
    <t>SCIO CSD</t>
  </si>
  <si>
    <t>WELLSVILLE CSD</t>
  </si>
  <si>
    <t>BOLIVAR-RICHBURG CSD</t>
  </si>
  <si>
    <t>ALFRED-ALMOND CSD</t>
  </si>
  <si>
    <t>CANASERAGA CSD</t>
  </si>
  <si>
    <t>CHENANGO FORKS CSD</t>
  </si>
  <si>
    <t>BINGHAMTON CITY SD</t>
  </si>
  <si>
    <t>HARPURSVILLE CSD</t>
  </si>
  <si>
    <t>SUSQUEHANNA VALLEY CSD</t>
  </si>
  <si>
    <t>CHENANGO VALLEY CSD</t>
  </si>
  <si>
    <t>MAINE-ENDWELL CSD</t>
  </si>
  <si>
    <t>WHITNEY POINT CSD</t>
  </si>
  <si>
    <t>UNION-ENDICOTT CSD</t>
  </si>
  <si>
    <t>JOHNSON CITY CSD</t>
  </si>
  <si>
    <t>VESTAL CSD</t>
  </si>
  <si>
    <t>WINDSOR CSD</t>
  </si>
  <si>
    <t>WEST VALLEY CSD</t>
  </si>
  <si>
    <t>ALLEGANY - LIMESTONE CSD</t>
  </si>
  <si>
    <t>ELLICOTTVILLE CSD</t>
  </si>
  <si>
    <t>FRANKLINVILLE CSD</t>
  </si>
  <si>
    <t>HINSDALE CSD</t>
  </si>
  <si>
    <t>CATTARAUGUS-LITTLE VALLEY CSD</t>
  </si>
  <si>
    <t>OLEAN CITY SD</t>
  </si>
  <si>
    <t>PORTVILLE CSD</t>
  </si>
  <si>
    <t>RANDOLPH CSD</t>
  </si>
  <si>
    <t>RANDOLPH CHILDRENS HOME COMMON SCH</t>
  </si>
  <si>
    <t>SALAMANCA CITY SD</t>
  </si>
  <si>
    <t>YORKSHIRE-PIONEER CSD</t>
  </si>
  <si>
    <t>GOWANDA CSD</t>
  </si>
  <si>
    <t>AUBURN CITY SD</t>
  </si>
  <si>
    <t>WEEDSPORT CSD</t>
  </si>
  <si>
    <t>CATO-MERIDIAN CSD</t>
  </si>
  <si>
    <t>SOUTHERN CAYUGA CSD</t>
  </si>
  <si>
    <t>PORT BYRON CSD</t>
  </si>
  <si>
    <t>MORAVIA CSD</t>
  </si>
  <si>
    <t>UNION SPRINGS CSD</t>
  </si>
  <si>
    <t>SOUTHWESTERN CSD AT JAMESTOWN</t>
  </si>
  <si>
    <t>FREWSBURG CSD</t>
  </si>
  <si>
    <t>CASSADAGA VALLEY CSD</t>
  </si>
  <si>
    <t>CHAUTAUQUA LAKE CSD</t>
  </si>
  <si>
    <t>PINE VALLEY CSD (SOUTH DAYTON)</t>
  </si>
  <si>
    <t>CLYMER CSD</t>
  </si>
  <si>
    <t>DUNKIRK CITY SD</t>
  </si>
  <si>
    <t>BEMUS POINT CSD</t>
  </si>
  <si>
    <t>FALCONER CSD</t>
  </si>
  <si>
    <t>SILVER CREEK CSD</t>
  </si>
  <si>
    <t>FORESTVILLE CSD</t>
  </si>
  <si>
    <t>PANAMA CSD</t>
  </si>
  <si>
    <t>JAMESTOWN CITY SD</t>
  </si>
  <si>
    <t>FREDONIA CSD</t>
  </si>
  <si>
    <t>BROCTON CSD</t>
  </si>
  <si>
    <t>RIPLEY CSD</t>
  </si>
  <si>
    <t>SHERMAN CSD</t>
  </si>
  <si>
    <t>WESTFIELD CSD</t>
  </si>
  <si>
    <t>ELMIRA CITY SD</t>
  </si>
  <si>
    <t>HORSEHEADS CSD</t>
  </si>
  <si>
    <t>ELMIRA HTS CSD</t>
  </si>
  <si>
    <t>AFTON CSD</t>
  </si>
  <si>
    <t>BAINBRIDGE-GUILFORD CSD</t>
  </si>
  <si>
    <t>GREENE CSD</t>
  </si>
  <si>
    <t>UNADILLA VALLEY CSD</t>
  </si>
  <si>
    <t>NORWICH CITY SD</t>
  </si>
  <si>
    <t>GEORGETOWN-SOUTH OTSELIC CSD</t>
  </si>
  <si>
    <t>OXFORD ACAD &amp; CSD</t>
  </si>
  <si>
    <t>SHERBURNE-EARLVILLE CSD</t>
  </si>
  <si>
    <t>AUSABLE VALLEY CSD</t>
  </si>
  <si>
    <t>BEEKMANTOWN CSD</t>
  </si>
  <si>
    <t>NORTHEASTERN CLINTON CSD</t>
  </si>
  <si>
    <t>CHAZY UFSD</t>
  </si>
  <si>
    <t>NORTHERN ADIRONDACK CSD</t>
  </si>
  <si>
    <t>PERU CSD</t>
  </si>
  <si>
    <t>PLATTSBURGH CITY SD</t>
  </si>
  <si>
    <t>SARANAC CSD</t>
  </si>
  <si>
    <t>BERKSHIRE UFSD</t>
  </si>
  <si>
    <t>TACONIC HILLS CSD</t>
  </si>
  <si>
    <t>GERMANTOWN CSD</t>
  </si>
  <si>
    <t>CHATHAM CSD</t>
  </si>
  <si>
    <t>HUDSON CITY SD</t>
  </si>
  <si>
    <t>KINDERHOOK CSD</t>
  </si>
  <si>
    <t>NEW LEBANON CSD</t>
  </si>
  <si>
    <t>CINCINNATUS CSD</t>
  </si>
  <si>
    <t>CORTLAND CITY SD</t>
  </si>
  <si>
    <t>MCGRAW CSD</t>
  </si>
  <si>
    <t>HOMER CSD</t>
  </si>
  <si>
    <t>MARATHON CSD</t>
  </si>
  <si>
    <t>DEPOSIT CSD</t>
  </si>
  <si>
    <t>DOWNSVILLE CSD</t>
  </si>
  <si>
    <t>DELHI CSD</t>
  </si>
  <si>
    <t>FRANKLIN CSD</t>
  </si>
  <si>
    <t>HANCOCK CSD</t>
  </si>
  <si>
    <t>SIDNEY CSD</t>
  </si>
  <si>
    <t>WALTON CSD</t>
  </si>
  <si>
    <t>ANDES CSD</t>
  </si>
  <si>
    <t>CHARLOTTE VALLEY CSD</t>
  </si>
  <si>
    <t>MARGARETVILLE CSD</t>
  </si>
  <si>
    <t>ROXBURY CSD</t>
  </si>
  <si>
    <t>STAMFORD CSD</t>
  </si>
  <si>
    <t>SOUTH KORTRIGHT CSD</t>
  </si>
  <si>
    <t>BEACON CITY SD</t>
  </si>
  <si>
    <t>DOVER UFSD</t>
  </si>
  <si>
    <t>HYDE PARK CSD</t>
  </si>
  <si>
    <t>NORTHEAST CSD</t>
  </si>
  <si>
    <t>PAWLING CSD</t>
  </si>
  <si>
    <t>PINE PLAINS CSD</t>
  </si>
  <si>
    <t>POUGHKEEPSIE CITY SD</t>
  </si>
  <si>
    <t>ARLINGTON CSD</t>
  </si>
  <si>
    <t>SPACKENKILL UFSD</t>
  </si>
  <si>
    <t>RED HOOK CSD</t>
  </si>
  <si>
    <t>RHINEBECK CSD</t>
  </si>
  <si>
    <t>WAPPINGERS CSD</t>
  </si>
  <si>
    <t>MILLBROOK CSD</t>
  </si>
  <si>
    <t>ALDEN CSD</t>
  </si>
  <si>
    <t>AMHERST CSD</t>
  </si>
  <si>
    <t>WILLIAMSVILLE CSD</t>
  </si>
  <si>
    <t>SWEET HOME CSD</t>
  </si>
  <si>
    <t>BUFFALO CITY SD</t>
  </si>
  <si>
    <t>CHEEKTOWAGA CSD</t>
  </si>
  <si>
    <t>CHEEKTOWAGA-MARYVALE UFSD</t>
  </si>
  <si>
    <t>CLEVELAND HILL UFSD</t>
  </si>
  <si>
    <t>DEPEW UFSD</t>
  </si>
  <si>
    <t>CHEEKTOWAGA-SLOAN UFSD</t>
  </si>
  <si>
    <t>CLARENCE CSD</t>
  </si>
  <si>
    <t>GRAND ISLAND CSD</t>
  </si>
  <si>
    <t>HAMBURG CSD</t>
  </si>
  <si>
    <t>FRONTIER CSD</t>
  </si>
  <si>
    <t>LACKAWANNA CITY SD</t>
  </si>
  <si>
    <t>LANCASTER CSD</t>
  </si>
  <si>
    <t>AKRON CSD</t>
  </si>
  <si>
    <t>TONAWANDA CITY SD</t>
  </si>
  <si>
    <t>KENMORE-TONAWANDA UFSD</t>
  </si>
  <si>
    <t>WEST SENECA CSD</t>
  </si>
  <si>
    <t>EAST AURORA UFSD</t>
  </si>
  <si>
    <t>SPRINGVILLE-GRIFFITH INST CSD</t>
  </si>
  <si>
    <t>EDEN CSD</t>
  </si>
  <si>
    <t>IROQUOIS CSD</t>
  </si>
  <si>
    <t>EVANS-BRANT CSD (LAKE SHORE)</t>
  </si>
  <si>
    <t>HOLLAND CSD</t>
  </si>
  <si>
    <t>NORTH COLLINS CSD</t>
  </si>
  <si>
    <t>ORCHARD PARK CSD</t>
  </si>
  <si>
    <t>CROWN POINT CSD</t>
  </si>
  <si>
    <t>KEENE CSD</t>
  </si>
  <si>
    <t>MORIAH CSD</t>
  </si>
  <si>
    <t>SCHROON LAKE CSD</t>
  </si>
  <si>
    <t>TICONDEROGA CSD</t>
  </si>
  <si>
    <t>WILLSBORO CSD</t>
  </si>
  <si>
    <t>BOQUET VALLEY CSD</t>
  </si>
  <si>
    <t>LAKE PLACID CSD</t>
  </si>
  <si>
    <t>MINERVA CSD</t>
  </si>
  <si>
    <t>NEWCOMB CSD</t>
  </si>
  <si>
    <t>TUPPER LAKE CSD</t>
  </si>
  <si>
    <t>CHATEAUGAY CSD</t>
  </si>
  <si>
    <t>SALMON RIVER CSD</t>
  </si>
  <si>
    <t>SARANAC LAKE CSD</t>
  </si>
  <si>
    <t>MALONE CSD</t>
  </si>
  <si>
    <t>BRUSHTON-MOIRA CSD</t>
  </si>
  <si>
    <t>ST REGIS FALLS CSD</t>
  </si>
  <si>
    <t>WHEELERVILLE UFSD</t>
  </si>
  <si>
    <t>GLOVERSVILLE CITY SD</t>
  </si>
  <si>
    <t>JOHNSTOWN CITY SD</t>
  </si>
  <si>
    <t>MAYFIELD CSD</t>
  </si>
  <si>
    <t>NORTHVILLE CSD</t>
  </si>
  <si>
    <t>BROADALBIN-PERTH CSD</t>
  </si>
  <si>
    <t>ALEXANDER CSD</t>
  </si>
  <si>
    <t>BATAVIA CITY SD</t>
  </si>
  <si>
    <t>BYRON-BERGEN CSD</t>
  </si>
  <si>
    <t>ELBA CSD</t>
  </si>
  <si>
    <t>LE ROY CSD</t>
  </si>
  <si>
    <t>OAKFIELD-ALABAMA CSD</t>
  </si>
  <si>
    <t>PAVILION CSD</t>
  </si>
  <si>
    <t>PEMBROKE CSD</t>
  </si>
  <si>
    <t>HUNTER-TANNERSVILLE CSD</t>
  </si>
  <si>
    <t>WINDHAM-ASHLAND-JEWETT CSD</t>
  </si>
  <si>
    <t>CAIRO-DURHAM CSD</t>
  </si>
  <si>
    <t>CATSKILL CSD</t>
  </si>
  <si>
    <t>COXSACKIE-ATHENS CSD</t>
  </si>
  <si>
    <t>GREENVILLE CSD</t>
  </si>
  <si>
    <t>LONG LAKE CSD</t>
  </si>
  <si>
    <t>LAKE PLEASANT CSD</t>
  </si>
  <si>
    <t>WELLS CSD</t>
  </si>
  <si>
    <t>INDIAN LAKE CSD</t>
  </si>
  <si>
    <t>WEST CANADA VALLEY CSD</t>
  </si>
  <si>
    <t>FRANKFORT-SCHUYLER CSD</t>
  </si>
  <si>
    <t>HERKIMER CSD</t>
  </si>
  <si>
    <t>LITTLE FALLS CITY SD</t>
  </si>
  <si>
    <t>DOLGEVILLE CSD</t>
  </si>
  <si>
    <t>POLAND CSD</t>
  </si>
  <si>
    <t>VAN HORNESVILLE-OWEN D. YOUNG CSD</t>
  </si>
  <si>
    <t>MOUNT MARKHAM CSD</t>
  </si>
  <si>
    <t>CENTRAL VALLEY CSD AT ILION-MOHAWK</t>
  </si>
  <si>
    <t>TOWN OF WEBB UFSD</t>
  </si>
  <si>
    <t>SOUTH JEFFERSON CSD</t>
  </si>
  <si>
    <t>ALEXANDRIA CSD</t>
  </si>
  <si>
    <t>INDIAN RIVER CSD</t>
  </si>
  <si>
    <t>GENERAL BROWN CSD</t>
  </si>
  <si>
    <t>THOUSAND ISLANDS CSD</t>
  </si>
  <si>
    <t>BELLEVILLE HENDERSON CSD</t>
  </si>
  <si>
    <t>SACKETS HARBOR CSD</t>
  </si>
  <si>
    <t>LYME CSD</t>
  </si>
  <si>
    <t>LA FARGEVILLE CSD</t>
  </si>
  <si>
    <t>WATERTOWN CITY SD</t>
  </si>
  <si>
    <t>CARTHAGE CSD</t>
  </si>
  <si>
    <t>COPENHAGEN CSD</t>
  </si>
  <si>
    <t>LOWVILLE ACAD &amp; CSD</t>
  </si>
  <si>
    <t>SOUTH LEWIS CSD</t>
  </si>
  <si>
    <t>BEAVER RIVER CSD</t>
  </si>
  <si>
    <t>HARRISVILLE CSD</t>
  </si>
  <si>
    <t>AVON CSD</t>
  </si>
  <si>
    <t>CALEDONIA-MUMFORD CSD</t>
  </si>
  <si>
    <t>GENESEO CSD</t>
  </si>
  <si>
    <t>LIVONIA CSD</t>
  </si>
  <si>
    <t>MT MORRIS CSD</t>
  </si>
  <si>
    <t>DANSVILLE CSD</t>
  </si>
  <si>
    <t>DALTON-NUNDA CSD (KESHEQUA)</t>
  </si>
  <si>
    <t>YORK CSD</t>
  </si>
  <si>
    <t>MORRISVILLE-EATON CSD</t>
  </si>
  <si>
    <t>HAMILTON CSD</t>
  </si>
  <si>
    <t>CANASTOTA CSD</t>
  </si>
  <si>
    <t>MADISON CSD</t>
  </si>
  <si>
    <t>ONEIDA CITY SD</t>
  </si>
  <si>
    <t>STOCKBRIDGE VALLEY CSD</t>
  </si>
  <si>
    <t>BROOKFIELD CSD</t>
  </si>
  <si>
    <t>CAZENOVIA CSD</t>
  </si>
  <si>
    <t>DE RUYTER CSD</t>
  </si>
  <si>
    <t>CHITTENANGO CSD</t>
  </si>
  <si>
    <t>BRIGHTON CSD</t>
  </si>
  <si>
    <t>EAST IRONDEQUOIT CSD</t>
  </si>
  <si>
    <t>WEST IRONDEQUOIT CSD</t>
  </si>
  <si>
    <t>HONEOYE FALLS-LIMA CSD</t>
  </si>
  <si>
    <t>PENFIELD CSD</t>
  </si>
  <si>
    <t>FAIRPORT CSD</t>
  </si>
  <si>
    <t>EAST ROCHESTER UFSD</t>
  </si>
  <si>
    <t>PITTSFORD CSD</t>
  </si>
  <si>
    <t>ROCHESTER CITY SD</t>
  </si>
  <si>
    <t>RUSH-HENRIETTA CSD</t>
  </si>
  <si>
    <t>WEBSTER CSD</t>
  </si>
  <si>
    <t>GATES-CHILI CSD</t>
  </si>
  <si>
    <t>GREECE CSD</t>
  </si>
  <si>
    <t>SPENCERPORT CSD</t>
  </si>
  <si>
    <t>HILTON CSD</t>
  </si>
  <si>
    <t>CHURCHVILLE-CHILI CSD</t>
  </si>
  <si>
    <t>BROCKPORT CSD</t>
  </si>
  <si>
    <t>WHEATLAND-CHILI CSD</t>
  </si>
  <si>
    <t>AMSTERDAM CITY SD</t>
  </si>
  <si>
    <t>CANAJOHARIE CSD</t>
  </si>
  <si>
    <t>FONDA-FULTONVILLE CSD</t>
  </si>
  <si>
    <t>FORT PLAIN CSD</t>
  </si>
  <si>
    <t>OPPENHEIM-EPHRATAH-ST. JOHNSVILLE CSD</t>
  </si>
  <si>
    <t>GLEN COVE CITY SD</t>
  </si>
  <si>
    <t>HEMPSTEAD UFSD</t>
  </si>
  <si>
    <t>UNIONDALE UFSD</t>
  </si>
  <si>
    <t>EAST MEADOW UFSD</t>
  </si>
  <si>
    <t>NORTH BELLMORE UFSD</t>
  </si>
  <si>
    <t>LEVITTOWN UFSD</t>
  </si>
  <si>
    <t>SEAFORD UFSD</t>
  </si>
  <si>
    <t>BELLMORE UFSD</t>
  </si>
  <si>
    <t>ROOSEVELT UFSD</t>
  </si>
  <si>
    <t>FREEPORT UFSD</t>
  </si>
  <si>
    <t>BALDWIN UFSD</t>
  </si>
  <si>
    <t>OCEANSIDE UFSD</t>
  </si>
  <si>
    <t>MALVERNE UFSD</t>
  </si>
  <si>
    <t>VALLEY STREAM 13 UFSD</t>
  </si>
  <si>
    <t>HEWLETT-WOODMERE UFSD</t>
  </si>
  <si>
    <t>LAWRENCE UFSD</t>
  </si>
  <si>
    <t>ELMONT UFSD</t>
  </si>
  <si>
    <t>FRANKLIN SQUARE UFSD</t>
  </si>
  <si>
    <t>GARDEN CITY UFSD</t>
  </si>
  <si>
    <t>EAST ROCKAWAY UFSD</t>
  </si>
  <si>
    <t>LYNBROOK UFSD</t>
  </si>
  <si>
    <t>ROCKVILLE CENTRE UFSD</t>
  </si>
  <si>
    <t>FLORAL PARK-BELLEROSE UFSD</t>
  </si>
  <si>
    <t>WANTAGH UFSD</t>
  </si>
  <si>
    <t>VALLEY STREAM 24 UFSD</t>
  </si>
  <si>
    <t>MERRICK UFSD</t>
  </si>
  <si>
    <t>ISLAND TREES UFSD</t>
  </si>
  <si>
    <t>WEST HEMPSTEAD UFSD</t>
  </si>
  <si>
    <t>NORTH MERRICK UFSD</t>
  </si>
  <si>
    <t>VALLEY STREAM 30 UFSD</t>
  </si>
  <si>
    <t>ISLAND PARK UFSD</t>
  </si>
  <si>
    <t>VALLEY STREAM CENTRAL HS DISTRICT</t>
  </si>
  <si>
    <t>SEWANHAKA CENTRAL HS DISTRICT</t>
  </si>
  <si>
    <t>BELLMORE-MERRICK CENTRAL HS DISTRICT</t>
  </si>
  <si>
    <t>LONG BEACH CITY SD</t>
  </si>
  <si>
    <t>WESTBURY UFSD</t>
  </si>
  <si>
    <t>EAST WILLISTON UFSD</t>
  </si>
  <si>
    <t>ROSLYN UFSD</t>
  </si>
  <si>
    <t>PORT WASHINGTON UFSD</t>
  </si>
  <si>
    <t>NEW HYDE PARK-GARDEN CITY PARK UFSD</t>
  </si>
  <si>
    <t>MANHASSET UFSD</t>
  </si>
  <si>
    <t>GREAT NECK UFSD</t>
  </si>
  <si>
    <t>HERRICKS UFSD</t>
  </si>
  <si>
    <t>MINEOLA UFSD</t>
  </si>
  <si>
    <t>CARLE PLACE UFSD</t>
  </si>
  <si>
    <t>NORTH SHORE CSD</t>
  </si>
  <si>
    <t>SYOSSET CSD</t>
  </si>
  <si>
    <t>LOCUST VALLEY CSD</t>
  </si>
  <si>
    <t>PLAINVIEW-OLD BETHPAGE CSD</t>
  </si>
  <si>
    <t>OYSTER BAY-EAST NORWICH CSD</t>
  </si>
  <si>
    <t>JERICHO UFSD</t>
  </si>
  <si>
    <t>HICKSVILLE UFSD</t>
  </si>
  <si>
    <t>PLAINEDGE UFSD</t>
  </si>
  <si>
    <t>BETHPAGE UFSD</t>
  </si>
  <si>
    <t>FARMINGDALE UFSD</t>
  </si>
  <si>
    <t>MASSAPEQUA UFSD</t>
  </si>
  <si>
    <t>LEWISTON-PORTER CSD</t>
  </si>
  <si>
    <t>LOCKPORT CITY SD</t>
  </si>
  <si>
    <t>NEWFANE CSD</t>
  </si>
  <si>
    <t>NIAGARA-WHEATFIELD CSD</t>
  </si>
  <si>
    <t>NIAGARA FALLS CITY SD</t>
  </si>
  <si>
    <t>NORTH TONAWANDA CITY SD</t>
  </si>
  <si>
    <t>STARPOINT CSD</t>
  </si>
  <si>
    <t>ROYALTON-HARTLAND CSD</t>
  </si>
  <si>
    <t>BARKER CSD</t>
  </si>
  <si>
    <t>WILSON CSD</t>
  </si>
  <si>
    <t>ADIRONDACK CSD</t>
  </si>
  <si>
    <t>CAMDEN CSD</t>
  </si>
  <si>
    <t>ROME CITY SD</t>
  </si>
  <si>
    <t>SHERRILL CITY SD</t>
  </si>
  <si>
    <t>CLINTON CSD</t>
  </si>
  <si>
    <t>NEW HARTFORD CSD</t>
  </si>
  <si>
    <t>NY MILLS UFSD</t>
  </si>
  <si>
    <t>SAUQUOIT VALLEY CSD</t>
  </si>
  <si>
    <t>REMSEN CSD</t>
  </si>
  <si>
    <t>WATERVILLE CSD</t>
  </si>
  <si>
    <t>HOLLAND PATENT CSD</t>
  </si>
  <si>
    <t>UTICA CITY SD</t>
  </si>
  <si>
    <t>WESTMORELAND CSD</t>
  </si>
  <si>
    <t>ORISKANY CSD</t>
  </si>
  <si>
    <t>WHITESBORO CSD</t>
  </si>
  <si>
    <t>JORDAN-ELBRIDGE CSD</t>
  </si>
  <si>
    <t>SKANEATELES CSD</t>
  </si>
  <si>
    <t>WEST GENESEE CSD</t>
  </si>
  <si>
    <t>NORTH SYRACUSE CSD</t>
  </si>
  <si>
    <t>EAST SYRACUSE-MINOA CSD</t>
  </si>
  <si>
    <t>JAMESVILLE-DEWITT CSD</t>
  </si>
  <si>
    <t>FABIUS-POMPEY CSD</t>
  </si>
  <si>
    <t>WESTHILL CSD</t>
  </si>
  <si>
    <t>SOLVAY UFSD</t>
  </si>
  <si>
    <t>LA FAYETTE CSD</t>
  </si>
  <si>
    <t>BALDWINSVILLE CSD</t>
  </si>
  <si>
    <t>FAYETTEVILLE-MANLIUS CSD</t>
  </si>
  <si>
    <t>MARCELLUS CSD</t>
  </si>
  <si>
    <t>ONONDAGA CSD</t>
  </si>
  <si>
    <t>LIVERPOOL CSD</t>
  </si>
  <si>
    <t>LYNCOURT UFSD</t>
  </si>
  <si>
    <t>SYRACUSE CITY SD</t>
  </si>
  <si>
    <t>TULLY CSD</t>
  </si>
  <si>
    <t>CANANDAIGUA CITY SD</t>
  </si>
  <si>
    <t>EAST BLOOMFIELD CSD</t>
  </si>
  <si>
    <t>GENEVA CITY SD</t>
  </si>
  <si>
    <t>GORHAM-MIDDLESEX CSD (MARCUS WHITMAN</t>
  </si>
  <si>
    <t>MANCHESTER-SHORTSVILLE CSD (RED JACK</t>
  </si>
  <si>
    <t>NAPLES CSD</t>
  </si>
  <si>
    <t>PHELPS-CLIFTON SPRINGS CSD</t>
  </si>
  <si>
    <t>HONEOYE CSD</t>
  </si>
  <si>
    <t>VICTOR CSD</t>
  </si>
  <si>
    <t>WASHINGTONVILLE CSD</t>
  </si>
  <si>
    <t>CHESTER UFSD</t>
  </si>
  <si>
    <t>CORNWALL CSD</t>
  </si>
  <si>
    <t>PINE BUSH CSD</t>
  </si>
  <si>
    <t>GOSHEN CSD</t>
  </si>
  <si>
    <t>HIGHLAND FALLS CSD</t>
  </si>
  <si>
    <t>MIDDLETOWN CITY SD</t>
  </si>
  <si>
    <t>MINISINK VALLEY CSD</t>
  </si>
  <si>
    <t>MONROE-WOODBURY CSD</t>
  </si>
  <si>
    <t>KIRYAS JOEL VILLAGE UFSD</t>
  </si>
  <si>
    <t>VALLEY CSD (MONTGOMERY)</t>
  </si>
  <si>
    <t>NEWBURGH CITY SD</t>
  </si>
  <si>
    <t>PORT JERVIS CITY SD</t>
  </si>
  <si>
    <t>TUXEDO UFSD</t>
  </si>
  <si>
    <t>WARWICK VALLEY CSD</t>
  </si>
  <si>
    <t>GREENWOOD LAKE UFSD</t>
  </si>
  <si>
    <t>FLORIDA UFSD</t>
  </si>
  <si>
    <t>KENDALL CSD</t>
  </si>
  <si>
    <t>HOLLEY CSD</t>
  </si>
  <si>
    <t>ALBION CSD</t>
  </si>
  <si>
    <t>MEDINA CSD</t>
  </si>
  <si>
    <t>LYNDONVILLE CSD</t>
  </si>
  <si>
    <t>ALTMAR-PARISH-WILLIAMSTOWN CSD</t>
  </si>
  <si>
    <t>FULTON CITY SD</t>
  </si>
  <si>
    <t>HANNIBAL CSD</t>
  </si>
  <si>
    <t>CENTRAL SQUARE CSD</t>
  </si>
  <si>
    <t>MEXICO CSD</t>
  </si>
  <si>
    <t>OSWEGO CITY SD</t>
  </si>
  <si>
    <t>PULASKI CSD</t>
  </si>
  <si>
    <t>SANDY CREEK CSD</t>
  </si>
  <si>
    <t>PHOENIX CSD</t>
  </si>
  <si>
    <t>GILBERTSVILLE-MOUNT UPTON CSD</t>
  </si>
  <si>
    <t>OTEGO-UNADILLA CSD</t>
  </si>
  <si>
    <t>EDMESTON CSD</t>
  </si>
  <si>
    <t>LAURENS CSD</t>
  </si>
  <si>
    <t>SCHENEVUS CSD</t>
  </si>
  <si>
    <t>MILFORD CSD</t>
  </si>
  <si>
    <t>MORRIS CSD</t>
  </si>
  <si>
    <t>ONEONTA CITY SD</t>
  </si>
  <si>
    <t>COOPERSTOWN CSD</t>
  </si>
  <si>
    <t>CHERRY VALLEY-SPRINGFIELD CSD</t>
  </si>
  <si>
    <t>WORCESTER CSD</t>
  </si>
  <si>
    <t>RICHFIELD SPRINGS CSD</t>
  </si>
  <si>
    <t>MAHOPAC CSD</t>
  </si>
  <si>
    <t>CARMEL CSD</t>
  </si>
  <si>
    <t>HALDANE CSD</t>
  </si>
  <si>
    <t>GARRISON UFSD</t>
  </si>
  <si>
    <t>PUTNAM VALLEY CSD</t>
  </si>
  <si>
    <t>BREWSTER CSD</t>
  </si>
  <si>
    <t>BERLIN CSD</t>
  </si>
  <si>
    <t>BRUNSWICK CSD (BRITTONKILL)</t>
  </si>
  <si>
    <t>EAST GREENBUSH CSD</t>
  </si>
  <si>
    <t>HOOSICK FALLS CSD</t>
  </si>
  <si>
    <t>LANSINGBURGH CSD</t>
  </si>
  <si>
    <t>NORTH GREENBUSH COMN SD (WILLIAMS)</t>
  </si>
  <si>
    <t>WYNANTSKILL UFSD</t>
  </si>
  <si>
    <t>RENSSELAER CITY SD</t>
  </si>
  <si>
    <t>AVERILL PARK CSD</t>
  </si>
  <si>
    <t>HOOSIC VALLEY CSD</t>
  </si>
  <si>
    <t>SCHODACK CSD</t>
  </si>
  <si>
    <t>TROY CITY SD</t>
  </si>
  <si>
    <t>CLARKSTOWN CSD</t>
  </si>
  <si>
    <t>NANUET UFSD</t>
  </si>
  <si>
    <t>HAVERSTRAW-STONY POINT CSD (NORTH RO</t>
  </si>
  <si>
    <t>SOUTH ORANGETOWN CSD</t>
  </si>
  <si>
    <t>NYACK UFSD</t>
  </si>
  <si>
    <t>PEARL RIVER UFSD</t>
  </si>
  <si>
    <t>SUFFERN CSD</t>
  </si>
  <si>
    <t>EAST RAMAPO CSD (SPRING VALLEY)</t>
  </si>
  <si>
    <t>BRASHER FALLS CSD</t>
  </si>
  <si>
    <t>CANTON CSD</t>
  </si>
  <si>
    <t>CLIFTON-FINE CSD</t>
  </si>
  <si>
    <t>COLTON-PIERREPONT CSD</t>
  </si>
  <si>
    <t>GOUVERNEUR CSD</t>
  </si>
  <si>
    <t>HAMMOND CSD</t>
  </si>
  <si>
    <t>HERMON-DEKALB CSD</t>
  </si>
  <si>
    <t>LISBON CSD</t>
  </si>
  <si>
    <t>MADRID-WADDINGTON CSD</t>
  </si>
  <si>
    <t>MASSENA CSD</t>
  </si>
  <si>
    <t>MORRISTOWN CSD</t>
  </si>
  <si>
    <t>NORWOOD-NORFOLK CSD</t>
  </si>
  <si>
    <t>OGDENSBURG CITY SD</t>
  </si>
  <si>
    <t>HEUVELTON CSD</t>
  </si>
  <si>
    <t>PARISHVILLE-HOPKINTON CSD</t>
  </si>
  <si>
    <t>POTSDAM CSD</t>
  </si>
  <si>
    <t>EDWARDS-KNOX CSD</t>
  </si>
  <si>
    <t>BURNT HILLS-BALLSTON LAKE CSD</t>
  </si>
  <si>
    <t>SHENENDEHOWA CSD</t>
  </si>
  <si>
    <t>EDINBURG COMN SD</t>
  </si>
  <si>
    <t>CORINTH CSD</t>
  </si>
  <si>
    <t>GALWAY CSD</t>
  </si>
  <si>
    <t>MECHANICVILLE CITY SD</t>
  </si>
  <si>
    <t>BALLSTON SPA CSD</t>
  </si>
  <si>
    <t>SOUTH GLENS FALLS CSD</t>
  </si>
  <si>
    <t>SCHUYLERVILLE CSD</t>
  </si>
  <si>
    <t>SARATOGA SPRINGS CITY SD</t>
  </si>
  <si>
    <t>STILLWATER CSD</t>
  </si>
  <si>
    <t>WATERFORD-HALFMOON UFSD</t>
  </si>
  <si>
    <t>DUANESBURG CSD</t>
  </si>
  <si>
    <t>SCOTIA-GLENVILLE CSD</t>
  </si>
  <si>
    <t>NISKAYUNA CSD</t>
  </si>
  <si>
    <t>SCHALMONT CSD</t>
  </si>
  <si>
    <t>ROTTERDAM-MOHONASEN CSD</t>
  </si>
  <si>
    <t>SCHENECTADY CITY SD</t>
  </si>
  <si>
    <t>MIDDLEBURGH CSD</t>
  </si>
  <si>
    <t>COBLESKILL-RICHMONDVILLE CSD</t>
  </si>
  <si>
    <t>SCHOHARIE CSD</t>
  </si>
  <si>
    <t>SHARON SPRINGS CSD</t>
  </si>
  <si>
    <t>GILBOA-CONESVILLE CSD</t>
  </si>
  <si>
    <t>JEFFERSON CSD</t>
  </si>
  <si>
    <t>ODESSA-MONTOUR CSD</t>
  </si>
  <si>
    <t>WATKINS GLEN CSD</t>
  </si>
  <si>
    <t>ROMULUS CSD</t>
  </si>
  <si>
    <t>SENECA FALLS CSD</t>
  </si>
  <si>
    <t>WATERLOO CSD</t>
  </si>
  <si>
    <t>SOUTH SENECA CSD</t>
  </si>
  <si>
    <t>WAYLAND-COHOCTON CSD</t>
  </si>
  <si>
    <t>ADDISON CSD</t>
  </si>
  <si>
    <t>AVOCA CSD</t>
  </si>
  <si>
    <t>BATH CSD</t>
  </si>
  <si>
    <t>BRADFORD CSD</t>
  </si>
  <si>
    <t>CAMPBELL-SAVONA CSD</t>
  </si>
  <si>
    <t>CORNING CITY SD</t>
  </si>
  <si>
    <t>CANISTEO-GREENWOOD CSD</t>
  </si>
  <si>
    <t>HORNELL CITY SD</t>
  </si>
  <si>
    <t>ARKPORT CSD</t>
  </si>
  <si>
    <t>PRATTSBURGH CSD</t>
  </si>
  <si>
    <t>JASPER-TROUPSBURG CSD</t>
  </si>
  <si>
    <t>HAMMONDSPORT CSD</t>
  </si>
  <si>
    <t>THREE VILLAGE CSD</t>
  </si>
  <si>
    <t>BROOKHAVEN-COMSEWOGUE UFSD</t>
  </si>
  <si>
    <t>SACHEM CSD</t>
  </si>
  <si>
    <t>PORT JEFFERSON UFSD</t>
  </si>
  <si>
    <t>MT SINAI UFSD</t>
  </si>
  <si>
    <t>MILLER PLACE UFSD</t>
  </si>
  <si>
    <t>ROCKY POINT UFSD</t>
  </si>
  <si>
    <t>MIDDLE COUNTRY CSD</t>
  </si>
  <si>
    <t>LONGWOOD CSD</t>
  </si>
  <si>
    <t>PATCHOGUE-MEDFORD UFSD</t>
  </si>
  <si>
    <t>WILLIAM FLOYD UFSD</t>
  </si>
  <si>
    <t>CTR MORICHES UFSD</t>
  </si>
  <si>
    <t>EAST MORICHES UFSD</t>
  </si>
  <si>
    <t>SOUTH COUNTRY CSD</t>
  </si>
  <si>
    <t>EAST HAMPTON UFSD</t>
  </si>
  <si>
    <t>WAINSCOTT COMN SD</t>
  </si>
  <si>
    <t>AMAGANSETT UFSD</t>
  </si>
  <si>
    <t>SPRINGS UFSD</t>
  </si>
  <si>
    <t>SAG HARBOR UFSD</t>
  </si>
  <si>
    <t>MONTAUK UFSD</t>
  </si>
  <si>
    <t>BAY SHORE UFSD</t>
  </si>
  <si>
    <t>ISLIP UFSD</t>
  </si>
  <si>
    <t>EAST ISLIP UFSD</t>
  </si>
  <si>
    <t>SAYVILLE UFSD</t>
  </si>
  <si>
    <t>BAYPORT-BLUE POINT UFSD</t>
  </si>
  <si>
    <t>HAUPPAUGE UFSD</t>
  </si>
  <si>
    <t>CONNETQUOT CSD</t>
  </si>
  <si>
    <t>WEST ISLIP UFSD</t>
  </si>
  <si>
    <t>BRENTWOOD UFSD</t>
  </si>
  <si>
    <t>CENTRAL ISLIP UFSD</t>
  </si>
  <si>
    <t>FIRE ISLAND UFSD</t>
  </si>
  <si>
    <t>SHOREHAM-WADING RIVER CSD</t>
  </si>
  <si>
    <t>RIVERHEAD CSD</t>
  </si>
  <si>
    <t>LITTLE FLOWER UFSD</t>
  </si>
  <si>
    <t>SHELTER ISLAND UFSD</t>
  </si>
  <si>
    <t>REMSENBURG-SPEONK UFSD</t>
  </si>
  <si>
    <t>WESTHAMPTON BEACH UFSD</t>
  </si>
  <si>
    <t>QUOGUE UFSD</t>
  </si>
  <si>
    <t>HAMPTON BAYS UFSD</t>
  </si>
  <si>
    <t>SOUTHAMPTON UFSD</t>
  </si>
  <si>
    <t>BRIDGEHAMPTON UFSD</t>
  </si>
  <si>
    <t>SAGAPONACK COMN SD</t>
  </si>
  <si>
    <t>EASTPORT-SOUTH MANOR CSD</t>
  </si>
  <si>
    <t>TUCKAHOE COMN SD</t>
  </si>
  <si>
    <t>EAST QUOGUE UFSD</t>
  </si>
  <si>
    <t>OYSTERPONDS UFSD</t>
  </si>
  <si>
    <t>FISHERS ISLAND UFSD</t>
  </si>
  <si>
    <t>SOUTHOLD UFSD</t>
  </si>
  <si>
    <t>GREENPORT UFSD</t>
  </si>
  <si>
    <t>MATTITUCK-CUTCHOGUE UFSD</t>
  </si>
  <si>
    <t>NEW SUFFOLK COMN SD</t>
  </si>
  <si>
    <t>BABYLON UFSD</t>
  </si>
  <si>
    <t>WEST BABYLON UFSD</t>
  </si>
  <si>
    <t>NORTH BABYLON UFSD</t>
  </si>
  <si>
    <t>LINDENHURST UFSD</t>
  </si>
  <si>
    <t>COPIAGUE UFSD</t>
  </si>
  <si>
    <t>AMITYVILLE UFSD</t>
  </si>
  <si>
    <t>DEER PARK UNION FREE SCHOOL</t>
  </si>
  <si>
    <t>WYANDANCH UFSD</t>
  </si>
  <si>
    <t>ELWOOD UFSD</t>
  </si>
  <si>
    <t>COLD SPRING HARBOR CSD</t>
  </si>
  <si>
    <t>HUNTINGTON UFSD</t>
  </si>
  <si>
    <t>NORTHPORT-EAST NORTHPORT UFSD</t>
  </si>
  <si>
    <t>HALF HOLLOW HILLS CSD</t>
  </si>
  <si>
    <t>HARBORFIELDS CSD</t>
  </si>
  <si>
    <t>COMMACK UFSD</t>
  </si>
  <si>
    <t>SOUTH HUNTINGTON UFSD</t>
  </si>
  <si>
    <t>SMITHTOWN CSD</t>
  </si>
  <si>
    <t>KINGS PARK CSD</t>
  </si>
  <si>
    <t>FALLSBURG CSD</t>
  </si>
  <si>
    <t>ELDRED CSD</t>
  </si>
  <si>
    <t>LIBERTY CSD</t>
  </si>
  <si>
    <t>TRI-VALLEY CSD</t>
  </si>
  <si>
    <t>ROSCOE CSD</t>
  </si>
  <si>
    <t>LIVINGSTON MANOR CSD</t>
  </si>
  <si>
    <t>MONTICELLO CSD</t>
  </si>
  <si>
    <t>SULLIVAN WEST CSD</t>
  </si>
  <si>
    <t>NEWARK VALLEY CSD</t>
  </si>
  <si>
    <t>OWEGO-APALACHIN CSD</t>
  </si>
  <si>
    <t>TIOGA CSD</t>
  </si>
  <si>
    <t>WAVERLY CSD</t>
  </si>
  <si>
    <t>SPENCER-VAN ETTEN CSD</t>
  </si>
  <si>
    <t>CANDOR CSD</t>
  </si>
  <si>
    <t>DRYDEN CSD</t>
  </si>
  <si>
    <t>GEORGE JUNIOR REPUBLIC UFSD</t>
  </si>
  <si>
    <t>GROTON CSD</t>
  </si>
  <si>
    <t>ITHACA CITY SD</t>
  </si>
  <si>
    <t>LANSING CSD</t>
  </si>
  <si>
    <t>NEWFIELD CSD</t>
  </si>
  <si>
    <t>TRUMANSBURG CSD</t>
  </si>
  <si>
    <t>MARLBORO CSD</t>
  </si>
  <si>
    <t>KINGSTON CITY SD</t>
  </si>
  <si>
    <t>HIGHLAND CSD</t>
  </si>
  <si>
    <t>RONDOUT VALLEY CSD</t>
  </si>
  <si>
    <t>NEW PALTZ CSD</t>
  </si>
  <si>
    <t>ONTEORA CSD</t>
  </si>
  <si>
    <t>SAUGERTIES CSD</t>
  </si>
  <si>
    <t>WALLKILL CSD</t>
  </si>
  <si>
    <t>ELLENVILLE CSD</t>
  </si>
  <si>
    <t>BOLTON CSD</t>
  </si>
  <si>
    <t>NORTH WARREN CSD</t>
  </si>
  <si>
    <t>GLENS FALLS CITY SD</t>
  </si>
  <si>
    <t>JOHNSBURG CSD</t>
  </si>
  <si>
    <t>LAKE GEORGE CSD</t>
  </si>
  <si>
    <t>HADLEY-LUZERNE CSD</t>
  </si>
  <si>
    <t>QUEENSBURY UFSD</t>
  </si>
  <si>
    <t>GLENS FALLS COMN SD</t>
  </si>
  <si>
    <t>WARRENSBURG CSD</t>
  </si>
  <si>
    <t>PUTNAM CSD</t>
  </si>
  <si>
    <t>ARGYLE CSD</t>
  </si>
  <si>
    <t>FORT ANN CSD</t>
  </si>
  <si>
    <t>FORT EDWARD UFSD</t>
  </si>
  <si>
    <t>GRANVILLE CSD</t>
  </si>
  <si>
    <t>GREENWICH CSD</t>
  </si>
  <si>
    <t>HARTFORD CSD</t>
  </si>
  <si>
    <t>HUDSON FALLS CSD</t>
  </si>
  <si>
    <t>SALEM CSD</t>
  </si>
  <si>
    <t>CAMBRIDGE CSD</t>
  </si>
  <si>
    <t>WHITEHALL CSD</t>
  </si>
  <si>
    <t>NEWARK CSD</t>
  </si>
  <si>
    <t>CLYDE-SAVANNAH CSD</t>
  </si>
  <si>
    <t>LYONS CSD</t>
  </si>
  <si>
    <t>MARION CSD</t>
  </si>
  <si>
    <t>WAYNE CSD</t>
  </si>
  <si>
    <t>PALMYRA-MACEDON CSD</t>
  </si>
  <si>
    <t>GANANDA CSD</t>
  </si>
  <si>
    <t>SODUS CSD</t>
  </si>
  <si>
    <t>WILLIAMSON CSD</t>
  </si>
  <si>
    <t>NORTH ROSE-WOLCOTT CSD</t>
  </si>
  <si>
    <t>RED CREEK CSD</t>
  </si>
  <si>
    <t>KATONAH-LEWISBORO UFSD</t>
  </si>
  <si>
    <t>BEDFORD CSD</t>
  </si>
  <si>
    <t>CROTON-HARMON UFSD</t>
  </si>
  <si>
    <t>HENDRICK HUDSON CSD</t>
  </si>
  <si>
    <t>CHAPPAQUA CSD</t>
  </si>
  <si>
    <t>NORTH SALEM CSD</t>
  </si>
  <si>
    <t>OSSINING UFSD</t>
  </si>
  <si>
    <t>BRIARCLIFF MANOR UFSD</t>
  </si>
  <si>
    <t>PEEKSKILL CITY SD</t>
  </si>
  <si>
    <t>SOMERS CSD</t>
  </si>
  <si>
    <t>LAKELAND CSD</t>
  </si>
  <si>
    <t>YORKTOWN CSD</t>
  </si>
  <si>
    <t>EASTCHESTER UFSD</t>
  </si>
  <si>
    <t>TUCKAHOE UFSD</t>
  </si>
  <si>
    <t>BRONXVILLE UFSD</t>
  </si>
  <si>
    <t>UFSD - TARRYTOWNS</t>
  </si>
  <si>
    <t>IRVINGTON UFSD</t>
  </si>
  <si>
    <t>DOBBS FERRY UFSD</t>
  </si>
  <si>
    <t>HASTINGS-ON-HUDSON UFSD</t>
  </si>
  <si>
    <t>ARDSLEY UFSD</t>
  </si>
  <si>
    <t>EDGEMONT UFS-GREENBURGH</t>
  </si>
  <si>
    <t>GREENBURGH CSD</t>
  </si>
  <si>
    <t>ELMSFORD UFSD</t>
  </si>
  <si>
    <t>GREENBURGH-GRAHAM UFSD</t>
  </si>
  <si>
    <t>GREENBURGH ELEVEN UFSD</t>
  </si>
  <si>
    <t>GREENBURGH-NORTH CASTLE UFSD</t>
  </si>
  <si>
    <t>HARRISON CSD</t>
  </si>
  <si>
    <t>MAMARONECK UFSD</t>
  </si>
  <si>
    <t>MT PLEASANT CSD</t>
  </si>
  <si>
    <t>POCANTICO HILLS CSD</t>
  </si>
  <si>
    <t>HAWTHORNE-CEDAR KNOLLS UFSD</t>
  </si>
  <si>
    <t>MT PLEASANT-COTTAGE UFSD</t>
  </si>
  <si>
    <t>VALHALLA UNION FREE SCHOOL</t>
  </si>
  <si>
    <t>MT PLEASANT-BLYTHEDALE UFSD</t>
  </si>
  <si>
    <t>PLEASANTVILLE UFSD</t>
  </si>
  <si>
    <t>MT VERNON CITY SD</t>
  </si>
  <si>
    <t>NEW ROCHELLE CITY SD</t>
  </si>
  <si>
    <t>BYRAM HILLS CSD</t>
  </si>
  <si>
    <t>PELHAM UFSD</t>
  </si>
  <si>
    <t>RYE CITY SD</t>
  </si>
  <si>
    <t>RYE NECK UFSD</t>
  </si>
  <si>
    <t>PORT CHESTER-RYE UFSD</t>
  </si>
  <si>
    <t>BLIND BROOK-RYE UFSD</t>
  </si>
  <si>
    <t>SCARSDALE UFSD</t>
  </si>
  <si>
    <t>WHITE PLAINS CITY SD</t>
  </si>
  <si>
    <t>YONKERS CITY SD</t>
  </si>
  <si>
    <t>ATTICA CSD</t>
  </si>
  <si>
    <t>LETCHWORTH CSD</t>
  </si>
  <si>
    <t>WYOMING CSD</t>
  </si>
  <si>
    <t>PERRY CSD</t>
  </si>
  <si>
    <t>WARSAW CSD</t>
  </si>
  <si>
    <t>PENN YAN CSD</t>
  </si>
  <si>
    <t>DUNDEE CSD</t>
  </si>
  <si>
    <t>01010001</t>
  </si>
  <si>
    <t>01020104</t>
  </si>
  <si>
    <t>01030606</t>
  </si>
  <si>
    <t>01040206</t>
  </si>
  <si>
    <t>01050001</t>
  </si>
  <si>
    <t>01060106</t>
  </si>
  <si>
    <t>01061502</t>
  </si>
  <si>
    <t>01062306</t>
  </si>
  <si>
    <t>01070103</t>
  </si>
  <si>
    <t>01080206</t>
  </si>
  <si>
    <t>01100306</t>
  </si>
  <si>
    <t>01120001</t>
  </si>
  <si>
    <t>02060104</t>
  </si>
  <si>
    <t>02070204</t>
  </si>
  <si>
    <t>02080104</t>
  </si>
  <si>
    <t>02160104</t>
  </si>
  <si>
    <t>02200104</t>
  </si>
  <si>
    <t>02210104</t>
  </si>
  <si>
    <t>02230204</t>
  </si>
  <si>
    <t>02240104</t>
  </si>
  <si>
    <t>02260106</t>
  </si>
  <si>
    <t>02290204</t>
  </si>
  <si>
    <t>02010104</t>
  </si>
  <si>
    <t>02110204</t>
  </si>
  <si>
    <t>03010106</t>
  </si>
  <si>
    <t>03020001</t>
  </si>
  <si>
    <t>03050104</t>
  </si>
  <si>
    <t>03060106</t>
  </si>
  <si>
    <t>03070106</t>
  </si>
  <si>
    <t>03110106</t>
  </si>
  <si>
    <t>03140106</t>
  </si>
  <si>
    <t>03150106</t>
  </si>
  <si>
    <t>03150206</t>
  </si>
  <si>
    <t>03160106</t>
  </si>
  <si>
    <t>03170106</t>
  </si>
  <si>
    <t>04020404</t>
  </si>
  <si>
    <t>04030206</t>
  </si>
  <si>
    <t>04090104</t>
  </si>
  <si>
    <t>04110104</t>
  </si>
  <si>
    <t>04140104</t>
  </si>
  <si>
    <t>04230204</t>
  </si>
  <si>
    <t>04240001</t>
  </si>
  <si>
    <t>04290104</t>
  </si>
  <si>
    <t>04300104</t>
  </si>
  <si>
    <t>04301102</t>
  </si>
  <si>
    <t>04320005</t>
  </si>
  <si>
    <t>04350106</t>
  </si>
  <si>
    <t>04280106</t>
  </si>
  <si>
    <t>05010001</t>
  </si>
  <si>
    <t>05030104</t>
  </si>
  <si>
    <t>05040104</t>
  </si>
  <si>
    <t>05070104</t>
  </si>
  <si>
    <t>05110104</t>
  </si>
  <si>
    <t>05130104</t>
  </si>
  <si>
    <t>05190104</t>
  </si>
  <si>
    <t>06020106</t>
  </si>
  <si>
    <t>06030104</t>
  </si>
  <si>
    <t>06040104</t>
  </si>
  <si>
    <t>06050304</t>
  </si>
  <si>
    <t>06060104</t>
  </si>
  <si>
    <t>06070104</t>
  </si>
  <si>
    <t>06080001</t>
  </si>
  <si>
    <t>06100104</t>
  </si>
  <si>
    <t>06110104</t>
  </si>
  <si>
    <t>06150104</t>
  </si>
  <si>
    <t>06150304</t>
  </si>
  <si>
    <t>06160104</t>
  </si>
  <si>
    <t>06170001</t>
  </si>
  <si>
    <t>06220106</t>
  </si>
  <si>
    <t>06230104</t>
  </si>
  <si>
    <t>06240104</t>
  </si>
  <si>
    <t>06260104</t>
  </si>
  <si>
    <t>06290104</t>
  </si>
  <si>
    <t>07060001</t>
  </si>
  <si>
    <t>07090106</t>
  </si>
  <si>
    <t>07090206</t>
  </si>
  <si>
    <t>08010104</t>
  </si>
  <si>
    <t>08020104</t>
  </si>
  <si>
    <t>08060104</t>
  </si>
  <si>
    <t>08100304</t>
  </si>
  <si>
    <t>08120005</t>
  </si>
  <si>
    <t>08140104</t>
  </si>
  <si>
    <t>08150104</t>
  </si>
  <si>
    <t>08200104</t>
  </si>
  <si>
    <t>09020104</t>
  </si>
  <si>
    <t>09030106</t>
  </si>
  <si>
    <t>09050104</t>
  </si>
  <si>
    <t>09060102</t>
  </si>
  <si>
    <t>09090104</t>
  </si>
  <si>
    <t>09110106</t>
  </si>
  <si>
    <t>09120001</t>
  </si>
  <si>
    <t>09140206</t>
  </si>
  <si>
    <t>10030802</t>
  </si>
  <si>
    <t>10050104</t>
  </si>
  <si>
    <t>10090204</t>
  </si>
  <si>
    <t>10100104</t>
  </si>
  <si>
    <t>10130001</t>
  </si>
  <si>
    <t>10140104</t>
  </si>
  <si>
    <t>10160104</t>
  </si>
  <si>
    <t>11010104</t>
  </si>
  <si>
    <t>11020001</t>
  </si>
  <si>
    <t>11030404</t>
  </si>
  <si>
    <t>11070106</t>
  </si>
  <si>
    <t>11090104</t>
  </si>
  <si>
    <t>03130104</t>
  </si>
  <si>
    <t>12030104</t>
  </si>
  <si>
    <t>12050104</t>
  </si>
  <si>
    <t>12070104</t>
  </si>
  <si>
    <t>12090604</t>
  </si>
  <si>
    <t>12160106</t>
  </si>
  <si>
    <t>12190104</t>
  </si>
  <si>
    <t>12010204</t>
  </si>
  <si>
    <t>12040104</t>
  </si>
  <si>
    <t>12140104</t>
  </si>
  <si>
    <t>12150204</t>
  </si>
  <si>
    <t>12170104</t>
  </si>
  <si>
    <t>12170204</t>
  </si>
  <si>
    <t>13020001</t>
  </si>
  <si>
    <t>13050202</t>
  </si>
  <si>
    <t>13080106</t>
  </si>
  <si>
    <t>13110104</t>
  </si>
  <si>
    <t>13120104</t>
  </si>
  <si>
    <t>13130104</t>
  </si>
  <si>
    <t>13150001</t>
  </si>
  <si>
    <t>13160106</t>
  </si>
  <si>
    <t>13160202</t>
  </si>
  <si>
    <t>13170106</t>
  </si>
  <si>
    <t>13180104</t>
  </si>
  <si>
    <t>13210106</t>
  </si>
  <si>
    <t>13220104</t>
  </si>
  <si>
    <t>14010106</t>
  </si>
  <si>
    <t>14020106</t>
  </si>
  <si>
    <t>14020306</t>
  </si>
  <si>
    <t>14020706</t>
  </si>
  <si>
    <t>14060001</t>
  </si>
  <si>
    <t>14070106</t>
  </si>
  <si>
    <t>14070203</t>
  </si>
  <si>
    <t>14070302</t>
  </si>
  <si>
    <t>14070703</t>
  </si>
  <si>
    <t>14070903</t>
  </si>
  <si>
    <t>14080106</t>
  </si>
  <si>
    <t>14150106</t>
  </si>
  <si>
    <t>14160106</t>
  </si>
  <si>
    <t>14160406</t>
  </si>
  <si>
    <t>14180001</t>
  </si>
  <si>
    <t>14190106</t>
  </si>
  <si>
    <t>14210104</t>
  </si>
  <si>
    <t>14250001</t>
  </si>
  <si>
    <t>14260103</t>
  </si>
  <si>
    <t>14280106</t>
  </si>
  <si>
    <t>14030103</t>
  </si>
  <si>
    <t>14110106</t>
  </si>
  <si>
    <t>14120106</t>
  </si>
  <si>
    <t>14130106</t>
  </si>
  <si>
    <t>14140106</t>
  </si>
  <si>
    <t>14170104</t>
  </si>
  <si>
    <t>14220104</t>
  </si>
  <si>
    <t>14230106</t>
  </si>
  <si>
    <t>15020304</t>
  </si>
  <si>
    <t>15060104</t>
  </si>
  <si>
    <t>15090104</t>
  </si>
  <si>
    <t>15140104</t>
  </si>
  <si>
    <t>15150106</t>
  </si>
  <si>
    <t>15170104</t>
  </si>
  <si>
    <t>15180104</t>
  </si>
  <si>
    <t>15110204</t>
  </si>
  <si>
    <t>15080104</t>
  </si>
  <si>
    <t>15100104</t>
  </si>
  <si>
    <t>16010106</t>
  </si>
  <si>
    <t>16080104</t>
  </si>
  <si>
    <t>16120104</t>
  </si>
  <si>
    <t>16140106</t>
  </si>
  <si>
    <t>16150106</t>
  </si>
  <si>
    <t>16160104</t>
  </si>
  <si>
    <t>16180104</t>
  </si>
  <si>
    <t>17030102</t>
  </si>
  <si>
    <t>17050001</t>
  </si>
  <si>
    <t>17060001</t>
  </si>
  <si>
    <t>17080104</t>
  </si>
  <si>
    <t>17090104</t>
  </si>
  <si>
    <t>17110204</t>
  </si>
  <si>
    <t>18020204</t>
  </si>
  <si>
    <t>18030001</t>
  </si>
  <si>
    <t>18070104</t>
  </si>
  <si>
    <t>18090104</t>
  </si>
  <si>
    <t>18100106</t>
  </si>
  <si>
    <t>18110104</t>
  </si>
  <si>
    <t>18120104</t>
  </si>
  <si>
    <t>18130204</t>
  </si>
  <si>
    <t>19090104</t>
  </si>
  <si>
    <t>19140104</t>
  </si>
  <si>
    <t>19030104</t>
  </si>
  <si>
    <t>19040106</t>
  </si>
  <si>
    <t>19050104</t>
  </si>
  <si>
    <t>19070104</t>
  </si>
  <si>
    <t>20070104</t>
  </si>
  <si>
    <t>20060104</t>
  </si>
  <si>
    <t>20090104</t>
  </si>
  <si>
    <t>20040104</t>
  </si>
  <si>
    <t>21030204</t>
  </si>
  <si>
    <t>21040206</t>
  </si>
  <si>
    <t>21060106</t>
  </si>
  <si>
    <t>21080005</t>
  </si>
  <si>
    <t>21100304</t>
  </si>
  <si>
    <t>21110304</t>
  </si>
  <si>
    <t>21170104</t>
  </si>
  <si>
    <t>21200104</t>
  </si>
  <si>
    <t>21210104</t>
  </si>
  <si>
    <t>21190102</t>
  </si>
  <si>
    <t>22010104</t>
  </si>
  <si>
    <t>22020204</t>
  </si>
  <si>
    <t>22030106</t>
  </si>
  <si>
    <t>22040104</t>
  </si>
  <si>
    <t>22070104</t>
  </si>
  <si>
    <t>22090904</t>
  </si>
  <si>
    <t>22100104</t>
  </si>
  <si>
    <t>22130104</t>
  </si>
  <si>
    <t>22140104</t>
  </si>
  <si>
    <t>22200001</t>
  </si>
  <si>
    <t>22220106</t>
  </si>
  <si>
    <t>23020104</t>
  </si>
  <si>
    <t>23090104</t>
  </si>
  <si>
    <t>23110104</t>
  </si>
  <si>
    <t>23130104</t>
  </si>
  <si>
    <t>23030104</t>
  </si>
  <si>
    <t>24010104</t>
  </si>
  <si>
    <t>24020104</t>
  </si>
  <si>
    <t>24040104</t>
  </si>
  <si>
    <t>24080106</t>
  </si>
  <si>
    <t>24090104</t>
  </si>
  <si>
    <t>24100106</t>
  </si>
  <si>
    <t>24110104</t>
  </si>
  <si>
    <t>24170104</t>
  </si>
  <si>
    <t>25040104</t>
  </si>
  <si>
    <t>25070104</t>
  </si>
  <si>
    <t>25090106</t>
  </si>
  <si>
    <t>25110104</t>
  </si>
  <si>
    <t>25140001</t>
  </si>
  <si>
    <t>25150104</t>
  </si>
  <si>
    <t>25010904</t>
  </si>
  <si>
    <t>25020106</t>
  </si>
  <si>
    <t>25030104</t>
  </si>
  <si>
    <t>25160106</t>
  </si>
  <si>
    <t>26010106</t>
  </si>
  <si>
    <t>26080106</t>
  </si>
  <si>
    <t>26080306</t>
  </si>
  <si>
    <t>26090106</t>
  </si>
  <si>
    <t>26120106</t>
  </si>
  <si>
    <t>26130106</t>
  </si>
  <si>
    <t>26131303</t>
  </si>
  <si>
    <t>26140106</t>
  </si>
  <si>
    <t>26160001</t>
  </si>
  <si>
    <t>26170106</t>
  </si>
  <si>
    <t>26190106</t>
  </si>
  <si>
    <t>26040106</t>
  </si>
  <si>
    <t>26050106</t>
  </si>
  <si>
    <t>26100106</t>
  </si>
  <si>
    <t>26110106</t>
  </si>
  <si>
    <t>26150106</t>
  </si>
  <si>
    <t>26180106</t>
  </si>
  <si>
    <t>26200104</t>
  </si>
  <si>
    <t>27010001</t>
  </si>
  <si>
    <t>27030104</t>
  </si>
  <si>
    <t>27060104</t>
  </si>
  <si>
    <t>27070104</t>
  </si>
  <si>
    <t>27120104</t>
  </si>
  <si>
    <t>28010001</t>
  </si>
  <si>
    <t>28020103</t>
  </si>
  <si>
    <t>28020203</t>
  </si>
  <si>
    <t>28020303</t>
  </si>
  <si>
    <t>28020402</t>
  </si>
  <si>
    <t>28020503</t>
  </si>
  <si>
    <t>28020603</t>
  </si>
  <si>
    <t>28020702</t>
  </si>
  <si>
    <t>28020803</t>
  </si>
  <si>
    <t>28020903</t>
  </si>
  <si>
    <t>28021003</t>
  </si>
  <si>
    <t>28021103</t>
  </si>
  <si>
    <t>28021203</t>
  </si>
  <si>
    <t>28021302</t>
  </si>
  <si>
    <t>28021403</t>
  </si>
  <si>
    <t>28021503</t>
  </si>
  <si>
    <t>28021602</t>
  </si>
  <si>
    <t>28021702</t>
  </si>
  <si>
    <t>28021803</t>
  </si>
  <si>
    <t>28021903</t>
  </si>
  <si>
    <t>28022003</t>
  </si>
  <si>
    <t>28022103</t>
  </si>
  <si>
    <t>28022202</t>
  </si>
  <si>
    <t>28022303</t>
  </si>
  <si>
    <t>28022402</t>
  </si>
  <si>
    <t>28022502</t>
  </si>
  <si>
    <t>28022603</t>
  </si>
  <si>
    <t>28022703</t>
  </si>
  <si>
    <t>28022902</t>
  </si>
  <si>
    <t>28023002</t>
  </si>
  <si>
    <t>28023102</t>
  </si>
  <si>
    <t>28025107</t>
  </si>
  <si>
    <t>28025207</t>
  </si>
  <si>
    <t>28025307</t>
  </si>
  <si>
    <t>28030001</t>
  </si>
  <si>
    <t>28040103</t>
  </si>
  <si>
    <t>28040203</t>
  </si>
  <si>
    <t>28040303</t>
  </si>
  <si>
    <t>28040403</t>
  </si>
  <si>
    <t>28040502</t>
  </si>
  <si>
    <t>28040603</t>
  </si>
  <si>
    <t>28040703</t>
  </si>
  <si>
    <t>28040903</t>
  </si>
  <si>
    <t>28041003</t>
  </si>
  <si>
    <t>28041103</t>
  </si>
  <si>
    <t>28050106</t>
  </si>
  <si>
    <t>28050206</t>
  </si>
  <si>
    <t>28050306</t>
  </si>
  <si>
    <t>28050406</t>
  </si>
  <si>
    <t>28050606</t>
  </si>
  <si>
    <t>28051503</t>
  </si>
  <si>
    <t>28051703</t>
  </si>
  <si>
    <t>28051803</t>
  </si>
  <si>
    <t>28052103</t>
  </si>
  <si>
    <t>28052203</t>
  </si>
  <si>
    <t>28052303</t>
  </si>
  <si>
    <t>40030106</t>
  </si>
  <si>
    <t>40040001</t>
  </si>
  <si>
    <t>40060106</t>
  </si>
  <si>
    <t>40070106</t>
  </si>
  <si>
    <t>40080001</t>
  </si>
  <si>
    <t>40090001</t>
  </si>
  <si>
    <t>40100106</t>
  </si>
  <si>
    <t>40120106</t>
  </si>
  <si>
    <t>40130104</t>
  </si>
  <si>
    <t>40150106</t>
  </si>
  <si>
    <t>41040106</t>
  </si>
  <si>
    <t>41060104</t>
  </si>
  <si>
    <t>41180001</t>
  </si>
  <si>
    <t>41200005</t>
  </si>
  <si>
    <t>41110106</t>
  </si>
  <si>
    <t>41150106</t>
  </si>
  <si>
    <t>41150402</t>
  </si>
  <si>
    <t>41160304</t>
  </si>
  <si>
    <t>41170104</t>
  </si>
  <si>
    <t>41190204</t>
  </si>
  <si>
    <t>41220106</t>
  </si>
  <si>
    <t>41230001</t>
  </si>
  <si>
    <t>41280104</t>
  </si>
  <si>
    <t>41290104</t>
  </si>
  <si>
    <t>41290206</t>
  </si>
  <si>
    <t>42050106</t>
  </si>
  <si>
    <t>42160106</t>
  </si>
  <si>
    <t>42010106</t>
  </si>
  <si>
    <t>42030306</t>
  </si>
  <si>
    <t>42040106</t>
  </si>
  <si>
    <t>42041106</t>
  </si>
  <si>
    <t>42060104</t>
  </si>
  <si>
    <t>42070106</t>
  </si>
  <si>
    <t>42070203</t>
  </si>
  <si>
    <t>42080704</t>
  </si>
  <si>
    <t>42090106</t>
  </si>
  <si>
    <t>42100106</t>
  </si>
  <si>
    <t>42110106</t>
  </si>
  <si>
    <t>42120104</t>
  </si>
  <si>
    <t>42150106</t>
  </si>
  <si>
    <t>42150402</t>
  </si>
  <si>
    <t>42180001</t>
  </si>
  <si>
    <t>42190204</t>
  </si>
  <si>
    <t>43030005</t>
  </si>
  <si>
    <t>43050104</t>
  </si>
  <si>
    <t>43070001</t>
  </si>
  <si>
    <t>43090106</t>
  </si>
  <si>
    <t>43110104</t>
  </si>
  <si>
    <t>43120104</t>
  </si>
  <si>
    <t>43130106</t>
  </si>
  <si>
    <t>43140104</t>
  </si>
  <si>
    <t>43170106</t>
  </si>
  <si>
    <t>44010206</t>
  </si>
  <si>
    <t>44020102</t>
  </si>
  <si>
    <t>44030106</t>
  </si>
  <si>
    <t>44040106</t>
  </si>
  <si>
    <t>44060104</t>
  </si>
  <si>
    <t>44090104</t>
  </si>
  <si>
    <t>44100001</t>
  </si>
  <si>
    <t>44110104</t>
  </si>
  <si>
    <t>44120106</t>
  </si>
  <si>
    <t>44120202</t>
  </si>
  <si>
    <t>44130106</t>
  </si>
  <si>
    <t>44160001</t>
  </si>
  <si>
    <t>44180005</t>
  </si>
  <si>
    <t>44190302</t>
  </si>
  <si>
    <t>44210106</t>
  </si>
  <si>
    <t>44211102</t>
  </si>
  <si>
    <t>44211502</t>
  </si>
  <si>
    <t>45060704</t>
  </si>
  <si>
    <t>45070404</t>
  </si>
  <si>
    <t>45010106</t>
  </si>
  <si>
    <t>45080106</t>
  </si>
  <si>
    <t>45100104</t>
  </si>
  <si>
    <t>46010204</t>
  </si>
  <si>
    <t>46050001</t>
  </si>
  <si>
    <t>46070104</t>
  </si>
  <si>
    <t>46080106</t>
  </si>
  <si>
    <t>46090106</t>
  </si>
  <si>
    <t>46130001</t>
  </si>
  <si>
    <t>46180104</t>
  </si>
  <si>
    <t>46190104</t>
  </si>
  <si>
    <t>46200106</t>
  </si>
  <si>
    <t>47020204</t>
  </si>
  <si>
    <t>47160104</t>
  </si>
  <si>
    <t>47050104</t>
  </si>
  <si>
    <t>47080104</t>
  </si>
  <si>
    <t>47090104</t>
  </si>
  <si>
    <t>47110104</t>
  </si>
  <si>
    <t>47120104</t>
  </si>
  <si>
    <t>47140001</t>
  </si>
  <si>
    <t>47170104</t>
  </si>
  <si>
    <t>47220204</t>
  </si>
  <si>
    <t>47250604</t>
  </si>
  <si>
    <t>47200104</t>
  </si>
  <si>
    <t>48010106</t>
  </si>
  <si>
    <t>48010206</t>
  </si>
  <si>
    <t>48040104</t>
  </si>
  <si>
    <t>48040402</t>
  </si>
  <si>
    <t>48050304</t>
  </si>
  <si>
    <t>48060106</t>
  </si>
  <si>
    <t>49010104</t>
  </si>
  <si>
    <t>49020204</t>
  </si>
  <si>
    <t>49030106</t>
  </si>
  <si>
    <t>49050106</t>
  </si>
  <si>
    <t>49060106</t>
  </si>
  <si>
    <t>49080108</t>
  </si>
  <si>
    <t>49080402</t>
  </si>
  <si>
    <t>49120001</t>
  </si>
  <si>
    <t>49130206</t>
  </si>
  <si>
    <t>49140104</t>
  </si>
  <si>
    <t>49150104</t>
  </si>
  <si>
    <t>49170001</t>
  </si>
  <si>
    <t>50010106</t>
  </si>
  <si>
    <t>50010803</t>
  </si>
  <si>
    <t>50020106</t>
  </si>
  <si>
    <t>50030106</t>
  </si>
  <si>
    <t>50030403</t>
  </si>
  <si>
    <t>50030803</t>
  </si>
  <si>
    <t>50040106</t>
  </si>
  <si>
    <t>50040206</t>
  </si>
  <si>
    <t>51010104</t>
  </si>
  <si>
    <t>51020106</t>
  </si>
  <si>
    <t>51040104</t>
  </si>
  <si>
    <t>51050104</t>
  </si>
  <si>
    <t>51110106</t>
  </si>
  <si>
    <t>51120104</t>
  </si>
  <si>
    <t>51130104</t>
  </si>
  <si>
    <t>51160204</t>
  </si>
  <si>
    <t>51190104</t>
  </si>
  <si>
    <t>51200106</t>
  </si>
  <si>
    <t>51210104</t>
  </si>
  <si>
    <t>51220104</t>
  </si>
  <si>
    <t>51230001</t>
  </si>
  <si>
    <t>51240404</t>
  </si>
  <si>
    <t>51250104</t>
  </si>
  <si>
    <t>51290206</t>
  </si>
  <si>
    <t>51310204</t>
  </si>
  <si>
    <t>52010106</t>
  </si>
  <si>
    <t>52030206</t>
  </si>
  <si>
    <t>52060108</t>
  </si>
  <si>
    <t>52040104</t>
  </si>
  <si>
    <t>52070104</t>
  </si>
  <si>
    <t>52120005</t>
  </si>
  <si>
    <t>52130106</t>
  </si>
  <si>
    <t>52140104</t>
  </si>
  <si>
    <t>52170104</t>
  </si>
  <si>
    <t>52180001</t>
  </si>
  <si>
    <t>52200104</t>
  </si>
  <si>
    <t>52210103</t>
  </si>
  <si>
    <t>53010104</t>
  </si>
  <si>
    <t>53020206</t>
  </si>
  <si>
    <t>53030106</t>
  </si>
  <si>
    <t>53050106</t>
  </si>
  <si>
    <t>53051506</t>
  </si>
  <si>
    <t>53060001</t>
  </si>
  <si>
    <t>54100104</t>
  </si>
  <si>
    <t>54110206</t>
  </si>
  <si>
    <t>54120104</t>
  </si>
  <si>
    <t>54140104</t>
  </si>
  <si>
    <t>54080104</t>
  </si>
  <si>
    <t>54090104</t>
  </si>
  <si>
    <t>55010104</t>
  </si>
  <si>
    <t>55030106</t>
  </si>
  <si>
    <t>56060304</t>
  </si>
  <si>
    <t>56070106</t>
  </si>
  <si>
    <t>56100606</t>
  </si>
  <si>
    <t>56050104</t>
  </si>
  <si>
    <t>57300204</t>
  </si>
  <si>
    <t>57010104</t>
  </si>
  <si>
    <t>57020104</t>
  </si>
  <si>
    <t>57030206</t>
  </si>
  <si>
    <t>57040104</t>
  </si>
  <si>
    <t>57060304</t>
  </si>
  <si>
    <t>57100001</t>
  </si>
  <si>
    <t>57150206</t>
  </si>
  <si>
    <t>57180001</t>
  </si>
  <si>
    <t>57190104</t>
  </si>
  <si>
    <t>57230104</t>
  </si>
  <si>
    <t>57270204</t>
  </si>
  <si>
    <t>57290104</t>
  </si>
  <si>
    <t>58020106</t>
  </si>
  <si>
    <t>58020302</t>
  </si>
  <si>
    <t>58020506</t>
  </si>
  <si>
    <t>58020602</t>
  </si>
  <si>
    <t>58020702</t>
  </si>
  <si>
    <t>58020802</t>
  </si>
  <si>
    <t>58020902</t>
  </si>
  <si>
    <t>58021106</t>
  </si>
  <si>
    <t>58021206</t>
  </si>
  <si>
    <t>58022403</t>
  </si>
  <si>
    <t>58023203</t>
  </si>
  <si>
    <t>58023302</t>
  </si>
  <si>
    <t>58023402</t>
  </si>
  <si>
    <t>58023506</t>
  </si>
  <si>
    <t>58030102</t>
  </si>
  <si>
    <t>58030208</t>
  </si>
  <si>
    <t>58030302</t>
  </si>
  <si>
    <t>58030402</t>
  </si>
  <si>
    <t>58030502</t>
  </si>
  <si>
    <t>58030602</t>
  </si>
  <si>
    <t>58050103</t>
  </si>
  <si>
    <t>58050202</t>
  </si>
  <si>
    <t>58050303</t>
  </si>
  <si>
    <t>58050403</t>
  </si>
  <si>
    <t>58050502</t>
  </si>
  <si>
    <t>58050603</t>
  </si>
  <si>
    <t>58050706</t>
  </si>
  <si>
    <t>58050903</t>
  </si>
  <si>
    <t>58051203</t>
  </si>
  <si>
    <t>58051303</t>
  </si>
  <si>
    <t>58051402</t>
  </si>
  <si>
    <t>58060104</t>
  </si>
  <si>
    <t>58060204</t>
  </si>
  <si>
    <t>58060302</t>
  </si>
  <si>
    <t>58070102</t>
  </si>
  <si>
    <t>58090102</t>
  </si>
  <si>
    <t>58090202</t>
  </si>
  <si>
    <t>58090302</t>
  </si>
  <si>
    <t>58090502</t>
  </si>
  <si>
    <t>58090603</t>
  </si>
  <si>
    <t>58090902</t>
  </si>
  <si>
    <t>58091008</t>
  </si>
  <si>
    <t>58091206</t>
  </si>
  <si>
    <t>58091308</t>
  </si>
  <si>
    <t>58091702</t>
  </si>
  <si>
    <t>58100202</t>
  </si>
  <si>
    <t>58100402</t>
  </si>
  <si>
    <t>58100502</t>
  </si>
  <si>
    <t>58101002</t>
  </si>
  <si>
    <t>58101202</t>
  </si>
  <si>
    <t>58101508</t>
  </si>
  <si>
    <t>58010103</t>
  </si>
  <si>
    <t>58010203</t>
  </si>
  <si>
    <t>58010303</t>
  </si>
  <si>
    <t>58010403</t>
  </si>
  <si>
    <t>58010503</t>
  </si>
  <si>
    <t>58010603</t>
  </si>
  <si>
    <t>58010703</t>
  </si>
  <si>
    <t>58010902</t>
  </si>
  <si>
    <t>58040102</t>
  </si>
  <si>
    <t>58040206</t>
  </si>
  <si>
    <t>58040303</t>
  </si>
  <si>
    <t>58040403</t>
  </si>
  <si>
    <t>58040506</t>
  </si>
  <si>
    <t>58040606</t>
  </si>
  <si>
    <t>58041003</t>
  </si>
  <si>
    <t>58041303</t>
  </si>
  <si>
    <t>58080106</t>
  </si>
  <si>
    <t>58080506</t>
  </si>
  <si>
    <t>59050106</t>
  </si>
  <si>
    <t>59080104</t>
  </si>
  <si>
    <t>59090106</t>
  </si>
  <si>
    <t>59120104</t>
  </si>
  <si>
    <t>59130104</t>
  </si>
  <si>
    <t>59130204</t>
  </si>
  <si>
    <t>59140106</t>
  </si>
  <si>
    <t>59150204</t>
  </si>
  <si>
    <t>60040204</t>
  </si>
  <si>
    <t>60060106</t>
  </si>
  <si>
    <t>60090304</t>
  </si>
  <si>
    <t>60010106</t>
  </si>
  <si>
    <t>60080104</t>
  </si>
  <si>
    <t>60030104</t>
  </si>
  <si>
    <t>61030106</t>
  </si>
  <si>
    <t>61032702</t>
  </si>
  <si>
    <t>61050104</t>
  </si>
  <si>
    <t>61060001</t>
  </si>
  <si>
    <t>61080104</t>
  </si>
  <si>
    <t>61090104</t>
  </si>
  <si>
    <t>61100104</t>
  </si>
  <si>
    <t>62100106</t>
  </si>
  <si>
    <t>62060001</t>
  </si>
  <si>
    <t>62080304</t>
  </si>
  <si>
    <t>62090106</t>
  </si>
  <si>
    <t>62110106</t>
  </si>
  <si>
    <t>62120106</t>
  </si>
  <si>
    <t>62160106</t>
  </si>
  <si>
    <t>62180106</t>
  </si>
  <si>
    <t>62200206</t>
  </si>
  <si>
    <t>63010104</t>
  </si>
  <si>
    <t>63020204</t>
  </si>
  <si>
    <t>63030001</t>
  </si>
  <si>
    <t>63060104</t>
  </si>
  <si>
    <t>63070104</t>
  </si>
  <si>
    <t>63080104</t>
  </si>
  <si>
    <t>63090203</t>
  </si>
  <si>
    <t>63091808</t>
  </si>
  <si>
    <t>63120104</t>
  </si>
  <si>
    <t>64140104</t>
  </si>
  <si>
    <t>64010104</t>
  </si>
  <si>
    <t>64050204</t>
  </si>
  <si>
    <t>64060102</t>
  </si>
  <si>
    <t>64070104</t>
  </si>
  <si>
    <t>64080104</t>
  </si>
  <si>
    <t>64100104</t>
  </si>
  <si>
    <t>64130106</t>
  </si>
  <si>
    <t>64150104</t>
  </si>
  <si>
    <t>64161004</t>
  </si>
  <si>
    <t>64170106</t>
  </si>
  <si>
    <t>65010106</t>
  </si>
  <si>
    <t>65030104</t>
  </si>
  <si>
    <t>65050104</t>
  </si>
  <si>
    <t>65070104</t>
  </si>
  <si>
    <t>65080106</t>
  </si>
  <si>
    <t>65090106</t>
  </si>
  <si>
    <t>65090204</t>
  </si>
  <si>
    <t>65120106</t>
  </si>
  <si>
    <t>65140204</t>
  </si>
  <si>
    <t>65150106</t>
  </si>
  <si>
    <t>65150304</t>
  </si>
  <si>
    <t>66010103</t>
  </si>
  <si>
    <t>66010206</t>
  </si>
  <si>
    <t>66020203</t>
  </si>
  <si>
    <t>66020306</t>
  </si>
  <si>
    <t>66100406</t>
  </si>
  <si>
    <t>66130104</t>
  </si>
  <si>
    <t>66140103</t>
  </si>
  <si>
    <t>66140202</t>
  </si>
  <si>
    <t>66150001</t>
  </si>
  <si>
    <t>66210106</t>
  </si>
  <si>
    <t>66240106</t>
  </si>
  <si>
    <t>66240206</t>
  </si>
  <si>
    <t>66030103</t>
  </si>
  <si>
    <t>66030203</t>
  </si>
  <si>
    <t>66030303</t>
  </si>
  <si>
    <t>66040103</t>
  </si>
  <si>
    <t>66040202</t>
  </si>
  <si>
    <t>66040303</t>
  </si>
  <si>
    <t>66040403</t>
  </si>
  <si>
    <t>66040503</t>
  </si>
  <si>
    <t>66040603</t>
  </si>
  <si>
    <t>66040706</t>
  </si>
  <si>
    <t>66040902</t>
  </si>
  <si>
    <t>66041002</t>
  </si>
  <si>
    <t>66041102</t>
  </si>
  <si>
    <t>66041202</t>
  </si>
  <si>
    <t>66050106</t>
  </si>
  <si>
    <t>66070103</t>
  </si>
  <si>
    <t>66080106</t>
  </si>
  <si>
    <t>66080204</t>
  </si>
  <si>
    <t>66080302</t>
  </si>
  <si>
    <t>66080402</t>
  </si>
  <si>
    <t>66080503</t>
  </si>
  <si>
    <t>66080602</t>
  </si>
  <si>
    <t>66080903</t>
  </si>
  <si>
    <t>66090001</t>
  </si>
  <si>
    <t>66110001</t>
  </si>
  <si>
    <t>66120106</t>
  </si>
  <si>
    <t>66160103</t>
  </si>
  <si>
    <t>66180001</t>
  </si>
  <si>
    <t>66190103</t>
  </si>
  <si>
    <t>66190403</t>
  </si>
  <si>
    <t>66190502</t>
  </si>
  <si>
    <t>66200103</t>
  </si>
  <si>
    <t>66220001</t>
  </si>
  <si>
    <t>66230001</t>
  </si>
  <si>
    <t>67020106</t>
  </si>
  <si>
    <t>67040104</t>
  </si>
  <si>
    <t>67100204</t>
  </si>
  <si>
    <t>67120106</t>
  </si>
  <si>
    <t>67150104</t>
  </si>
  <si>
    <t>68060106</t>
  </si>
  <si>
    <t>68080104</t>
  </si>
  <si>
    <t>BEDS CODE</t>
  </si>
  <si>
    <t>ENROLLMENT</t>
  </si>
  <si>
    <t>CAPITAL REGION BOCES</t>
  </si>
  <si>
    <t>BROOME-DELAWARE-TIOGA BOCES</t>
  </si>
  <si>
    <t>CATTARAUGUS-ALLEGANY-ERIE-WYOMING BOCES</t>
  </si>
  <si>
    <t>CAYUGA-ONONDAGA BOCES</t>
  </si>
  <si>
    <t>CLINTON-ESSEX-WARREN-WASHINGTON BOCES</t>
  </si>
  <si>
    <t>DELAWARE-CHENANGO-MADISON-OTSEGO BOCES</t>
  </si>
  <si>
    <t>DUTCHESS BOCES</t>
  </si>
  <si>
    <t>EASTERN SUFFOLK BOCES</t>
  </si>
  <si>
    <t>ERIE 1 BOCES</t>
  </si>
  <si>
    <t>ERIE 2-CHAUTAUQUA-CATTARAUGUS BOCES</t>
  </si>
  <si>
    <t>FRANKLIN-ESSEX-HAMILTON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</si>
  <si>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</si>
  <si>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</si>
  <si>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</si>
  <si>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</si>
  <si>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</si>
  <si>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1 BOCES</t>
  </si>
  <si>
    <t>MONROE 2-ORLEANS BOCES</t>
  </si>
  <si>
    <t>NASSAU BOCES</t>
  </si>
  <si>
    <t>ONEIDA-HERKIMER-MADISON BOCES</t>
  </si>
  <si>
    <t>ONONDAGA-CORTLAND-MADISON BOCES</t>
  </si>
  <si>
    <t>WAYNE-FINGER LAKES BOCES (ONTARIO-SENECA-YATES-CAYUGA-WAYNE BOCES)</t>
  </si>
  <si>
    <t>ORANGE-ULSTER BOCES</t>
  </si>
  <si>
    <t>ORLEANS-NIAGARA BOCES</t>
  </si>
  <si>
    <t>OSWEGO BOCES</t>
  </si>
  <si>
    <t>OTSEGO-DELAWARE-SCHOHARIE-GREENE BOCES</t>
  </si>
  <si>
    <t>PUTNAM-WESTCHESTER BOCES</t>
  </si>
  <si>
    <t>QUESTAR III BOCES</t>
  </si>
  <si>
    <t>ROCKLAND BOCES</t>
  </si>
  <si>
    <t>SAINT LAWRENCE-LEWIS BOCES</t>
  </si>
  <si>
    <t>GREATER SOUTHERN TIER BOCES (SCHUYLER-STEUBEN-CHEMUNG-TIOGA-ALLEGANY BOCES)</t>
  </si>
  <si>
    <t>SULLIVAN BOCES</t>
  </si>
  <si>
    <t>TOMPKINS-SENECA-TIOGA BOCES</t>
  </si>
  <si>
    <t>ULSTER BOCES</t>
  </si>
  <si>
    <t>WASHINGTON-SARATOGA-WARREN-HAMILTON-ESSEX BOCES</t>
  </si>
  <si>
    <t>WESTCHESTER BOCES</t>
  </si>
  <si>
    <t>WESTERN SUFFOLK BOCES</t>
  </si>
  <si>
    <t>AREA</t>
  </si>
  <si>
    <t>DENSITY</t>
  </si>
  <si>
    <t>LEVEL</t>
  </si>
  <si>
    <t>K12</t>
  </si>
  <si>
    <t>K-8</t>
  </si>
  <si>
    <t>K-6</t>
  </si>
  <si>
    <t>UNG</t>
  </si>
  <si>
    <t>1-4</t>
  </si>
  <si>
    <t>K-9</t>
  </si>
  <si>
    <t>CHS</t>
  </si>
  <si>
    <t>K-2</t>
  </si>
  <si>
    <t>18 DISTRICTS</t>
  </si>
  <si>
    <t>34 DISTRICTS</t>
  </si>
  <si>
    <t>31 DISTRICTS</t>
  </si>
  <si>
    <t>8 DISTRICTS</t>
  </si>
  <si>
    <t>9 DISTRICTS</t>
  </si>
  <si>
    <t>21 DISTRICTS</t>
  </si>
  <si>
    <t>23 DISTRICTS</t>
  </si>
  <si>
    <t>19 DISTRICTS</t>
  </si>
  <si>
    <t>13 DISTRICTS</t>
  </si>
  <si>
    <t>25 DISTRICTS</t>
  </si>
  <si>
    <t>24 DISTRICTS</t>
  </si>
  <si>
    <t>12 DISTRICTS</t>
  </si>
  <si>
    <t>56 DISTRICTS</t>
  </si>
  <si>
    <t>11 DISRTICTS</t>
  </si>
  <si>
    <t>22 DISTRICTS</t>
  </si>
  <si>
    <t>17 DISTRICTS</t>
  </si>
  <si>
    <t>10 DISTRICTS</t>
  </si>
  <si>
    <t>14 DISTRICTS</t>
  </si>
  <si>
    <t>27 DISTRICTS</t>
  </si>
  <si>
    <t>20 DISTRICTS</t>
  </si>
  <si>
    <t>51 DISTRICTS</t>
  </si>
  <si>
    <t>16 DISTRICTS</t>
  </si>
  <si>
    <t>15 DISTRICTS</t>
  </si>
  <si>
    <t>SUBTOTAL</t>
  </si>
  <si>
    <t>NEW YORK CITY</t>
  </si>
  <si>
    <t>687 DISTRICTS</t>
  </si>
  <si>
    <t>THE UNIVERSITY OF THE STATE OF NEW YORK</t>
  </si>
  <si>
    <t>THE STATE EDUCATION DEPARTMENT</t>
  </si>
  <si>
    <t>Office of Educational Management Services</t>
  </si>
  <si>
    <t>BOCES/School Districts by Supervisory District - 2019-2020</t>
  </si>
  <si>
    <t>2019-2020 Enrollments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</si>
</sst>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NumberFormat="1" applyFont="1"/>
    <xf numFmtId="43" fontId="0" fillId="0" borderId="0" xfId="1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/>
    <xf numFmtId="164" fontId="0" fillId="0" borderId="1" xfId="1" applyNumberFormat="1" applyFont="1" applyBorder="1"/>
    <xf numFmtId="43" fontId="0" fillId="0" borderId="1" xfId="1" applyNumberFormat="1" applyFont="1" applyBorder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43" fontId="4" fillId="0" borderId="1" xfId="1" applyNumberFormat="1" applyFont="1" applyBorder="1"/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43" fontId="5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/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43" fontId="4" fillId="3" borderId="1" xfId="1" applyNumberFormat="1" applyFont="1" applyFill="1" applyBorder="1"/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right" vertical="center" wrapText="1"/>
    </xf>
    <xf numFmtId="43" fontId="0" fillId="3" borderId="1" xfId="1" applyNumberFormat="1" applyFont="1" applyFill="1" applyBorder="1"/>
    <xf numFmtId="0" fontId="0" fillId="3" borderId="1" xfId="0" applyFill="1" applyBorder="1"/>
    <xf numFmtId="0" fontId="5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43" fontId="5" fillId="3" borderId="1" xfId="1" applyNumberFormat="1" applyFont="1" applyFill="1" applyBorder="1" applyAlignment="1">
      <alignment horizontal="right" vertical="center" wrapText="1"/>
    </xf>
    <xf numFmtId="164" fontId="4" fillId="3" borderId="1" xfId="1" applyNumberFormat="1" applyFont="1" applyFill="1" applyBorder="1"/>
    <xf numFmtId="164" fontId="0" fillId="3" borderId="1" xfId="1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43" fontId="1" fillId="2" borderId="2" xfId="1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344A-DDCD-4A43-9CB6-370689204288}">
  <dimension ref="A1:G808"/>
  <sheetViews>
    <sheetView tabSelected="1" zoomScaleNormal="100" workbookViewId="0">
      <pane ySplit="6" topLeftCell="A7" activePane="bottomLeft" state="frozen"/>
      <selection pane="bottomLeft" sqref="A1:G1"/>
    </sheetView>
  </sheetViews>
  <sheetFormatPr defaultColWidth="11.28515625" defaultRowHeight="15" x14ac:dyDescent="0.25"/>
  <cols>
    <col min="1" max="1" width="2.7109375" style="3" customWidth="1"/>
    <col min="2" max="2" width="43" bestFit="1" customWidth="1"/>
    <col min="3" max="3" width="13.5703125" customWidth="1"/>
    <col min="4" max="4" width="13.5703125" style="1" customWidth="1"/>
    <col min="5" max="6" width="13.5703125" style="2" customWidth="1"/>
    <col min="7" max="7" width="13.5703125" customWidth="1"/>
  </cols>
  <sheetData>
    <row r="1" spans="1:7" ht="21" x14ac:dyDescent="0.35">
      <c r="A1" s="37" t="s">
        <v>1449</v>
      </c>
      <c r="B1" s="38"/>
      <c r="C1" s="38"/>
      <c r="D1" s="38"/>
      <c r="E1" s="38"/>
      <c r="F1" s="38"/>
      <c r="G1" s="39"/>
    </row>
    <row r="2" spans="1:7" ht="21" x14ac:dyDescent="0.35">
      <c r="A2" s="40" t="s">
        <v>1450</v>
      </c>
      <c r="B2" s="41"/>
      <c r="C2" s="41"/>
      <c r="D2" s="41"/>
      <c r="E2" s="41"/>
      <c r="F2" s="41"/>
      <c r="G2" s="42"/>
    </row>
    <row r="3" spans="1:7" ht="21" x14ac:dyDescent="0.35">
      <c r="A3" s="40" t="s">
        <v>1451</v>
      </c>
      <c r="B3" s="41"/>
      <c r="C3" s="41"/>
      <c r="D3" s="41"/>
      <c r="E3" s="41"/>
      <c r="F3" s="41"/>
      <c r="G3" s="42"/>
    </row>
    <row r="4" spans="1:7" ht="21" x14ac:dyDescent="0.35">
      <c r="A4" s="40" t="s">
        <v>1452</v>
      </c>
      <c r="B4" s="41"/>
      <c r="C4" s="41"/>
      <c r="D4" s="41"/>
      <c r="E4" s="41"/>
      <c r="F4" s="41"/>
      <c r="G4" s="42"/>
    </row>
    <row r="5" spans="1:7" ht="21.75" thickBot="1" x14ac:dyDescent="0.4">
      <c r="A5" s="43" t="s">
        <v>1453</v>
      </c>
      <c r="B5" s="44"/>
      <c r="C5" s="44"/>
      <c r="D5" s="44"/>
      <c r="E5" s="44"/>
      <c r="F5" s="44"/>
      <c r="G5" s="45"/>
    </row>
    <row r="6" spans="1:7" x14ac:dyDescent="0.25">
      <c r="A6" s="33" t="s">
        <v>0</v>
      </c>
      <c r="B6" s="33"/>
      <c r="C6" s="34" t="s">
        <v>1373</v>
      </c>
      <c r="D6" s="35" t="s">
        <v>1374</v>
      </c>
      <c r="E6" s="36" t="s">
        <v>1412</v>
      </c>
      <c r="F6" s="36" t="s">
        <v>1413</v>
      </c>
      <c r="G6" s="34" t="s">
        <v>1414</v>
      </c>
    </row>
    <row r="7" spans="1:7" s="4" customFormat="1" x14ac:dyDescent="0.25">
      <c r="A7" s="9" t="s">
        <v>1376</v>
      </c>
      <c r="B7" s="10"/>
      <c r="C7" s="11"/>
      <c r="D7" s="12"/>
      <c r="E7" s="13"/>
      <c r="F7" s="13"/>
      <c r="G7" s="10"/>
    </row>
    <row r="8" spans="1:7" x14ac:dyDescent="0.25">
      <c r="A8" s="5"/>
      <c r="B8" s="14" t="s">
        <v>26</v>
      </c>
      <c r="C8" s="14" t="s">
        <v>712</v>
      </c>
      <c r="D8" s="15">
        <v>4946</v>
      </c>
      <c r="E8" s="8">
        <v>10.79</v>
      </c>
      <c r="F8" s="8">
        <f t="shared" ref="F8:F23" si="0">+D8/E8</f>
        <v>458.38739573679334</v>
      </c>
      <c r="G8" s="6" t="s">
        <v>1415</v>
      </c>
    </row>
    <row r="9" spans="1:7" x14ac:dyDescent="0.25">
      <c r="A9" s="5"/>
      <c r="B9" s="14" t="s">
        <v>25</v>
      </c>
      <c r="C9" s="14" t="s">
        <v>711</v>
      </c>
      <c r="D9" s="15">
        <v>1340</v>
      </c>
      <c r="E9" s="8">
        <v>75.64</v>
      </c>
      <c r="F9" s="8">
        <f t="shared" si="0"/>
        <v>17.715494447382337</v>
      </c>
      <c r="G9" s="6" t="s">
        <v>1415</v>
      </c>
    </row>
    <row r="10" spans="1:7" x14ac:dyDescent="0.25">
      <c r="A10" s="5"/>
      <c r="B10" s="14" t="s">
        <v>29</v>
      </c>
      <c r="C10" s="14" t="s">
        <v>715</v>
      </c>
      <c r="D10" s="15">
        <v>1648</v>
      </c>
      <c r="E10" s="8">
        <v>25.31</v>
      </c>
      <c r="F10" s="8">
        <f t="shared" si="0"/>
        <v>65.112603713947067</v>
      </c>
      <c r="G10" s="6" t="s">
        <v>1415</v>
      </c>
    </row>
    <row r="11" spans="1:7" x14ac:dyDescent="0.25">
      <c r="A11" s="5"/>
      <c r="B11" s="14" t="s">
        <v>105</v>
      </c>
      <c r="C11" s="14" t="s">
        <v>791</v>
      </c>
      <c r="D11" s="15">
        <v>458</v>
      </c>
      <c r="E11" s="8">
        <v>124.36</v>
      </c>
      <c r="F11" s="8">
        <f t="shared" si="0"/>
        <v>3.682856223866195</v>
      </c>
      <c r="G11" s="6" t="s">
        <v>1415</v>
      </c>
    </row>
    <row r="12" spans="1:7" x14ac:dyDescent="0.25">
      <c r="A12" s="5"/>
      <c r="B12" s="14" t="s">
        <v>27</v>
      </c>
      <c r="C12" s="14" t="s">
        <v>713</v>
      </c>
      <c r="D12" s="15">
        <v>641</v>
      </c>
      <c r="E12" s="8">
        <v>79.94</v>
      </c>
      <c r="F12" s="8">
        <f t="shared" si="0"/>
        <v>8.0185138854140607</v>
      </c>
      <c r="G12" s="6" t="s">
        <v>1415</v>
      </c>
    </row>
    <row r="13" spans="1:7" x14ac:dyDescent="0.25">
      <c r="A13" s="5"/>
      <c r="B13" s="14" t="s">
        <v>33</v>
      </c>
      <c r="C13" s="14" t="s">
        <v>719</v>
      </c>
      <c r="D13" s="15">
        <v>2347</v>
      </c>
      <c r="E13" s="8">
        <v>23.13</v>
      </c>
      <c r="F13" s="8">
        <f t="shared" si="0"/>
        <v>101.4699524427151</v>
      </c>
      <c r="G13" s="6" t="s">
        <v>1415</v>
      </c>
    </row>
    <row r="14" spans="1:7" x14ac:dyDescent="0.25">
      <c r="A14" s="5"/>
      <c r="B14" s="14" t="s">
        <v>30</v>
      </c>
      <c r="C14" s="14" t="s">
        <v>716</v>
      </c>
      <c r="D14" s="15">
        <v>2459</v>
      </c>
      <c r="E14" s="8">
        <v>50.09</v>
      </c>
      <c r="F14" s="8">
        <f t="shared" si="0"/>
        <v>49.09163505689758</v>
      </c>
      <c r="G14" s="6" t="s">
        <v>1415</v>
      </c>
    </row>
    <row r="15" spans="1:7" x14ac:dyDescent="0.25">
      <c r="A15" s="5"/>
      <c r="B15" s="14" t="s">
        <v>581</v>
      </c>
      <c r="C15" s="14" t="s">
        <v>1267</v>
      </c>
      <c r="D15" s="15">
        <v>1075</v>
      </c>
      <c r="E15" s="8">
        <v>138.38999999999999</v>
      </c>
      <c r="F15" s="8">
        <f t="shared" si="0"/>
        <v>7.7679023050798479</v>
      </c>
      <c r="G15" s="6" t="s">
        <v>1415</v>
      </c>
    </row>
    <row r="16" spans="1:7" x14ac:dyDescent="0.25">
      <c r="A16" s="5"/>
      <c r="B16" s="14" t="s">
        <v>582</v>
      </c>
      <c r="C16" s="14" t="s">
        <v>1268</v>
      </c>
      <c r="D16" s="15">
        <v>1922</v>
      </c>
      <c r="E16" s="8">
        <v>93.34</v>
      </c>
      <c r="F16" s="8">
        <f t="shared" si="0"/>
        <v>20.591386329547888</v>
      </c>
      <c r="G16" s="6" t="s">
        <v>1415</v>
      </c>
    </row>
    <row r="17" spans="1:7" x14ac:dyDescent="0.25">
      <c r="A17" s="5"/>
      <c r="B17" s="14" t="s">
        <v>28</v>
      </c>
      <c r="C17" s="14" t="s">
        <v>714</v>
      </c>
      <c r="D17" s="15">
        <v>1426</v>
      </c>
      <c r="E17" s="8">
        <v>60.44</v>
      </c>
      <c r="F17" s="8">
        <f t="shared" si="0"/>
        <v>23.593646591661152</v>
      </c>
      <c r="G17" s="6" t="s">
        <v>1415</v>
      </c>
    </row>
    <row r="18" spans="1:7" x14ac:dyDescent="0.25">
      <c r="A18" s="5"/>
      <c r="B18" s="14" t="s">
        <v>583</v>
      </c>
      <c r="C18" s="14" t="s">
        <v>1269</v>
      </c>
      <c r="D18" s="15">
        <v>886</v>
      </c>
      <c r="E18" s="8">
        <v>94.25</v>
      </c>
      <c r="F18" s="8">
        <f t="shared" si="0"/>
        <v>9.4005305039787803</v>
      </c>
      <c r="G18" s="6" t="s">
        <v>1415</v>
      </c>
    </row>
    <row r="19" spans="1:7" x14ac:dyDescent="0.25">
      <c r="A19" s="5"/>
      <c r="B19" s="14" t="s">
        <v>32</v>
      </c>
      <c r="C19" s="14" t="s">
        <v>718</v>
      </c>
      <c r="D19" s="15">
        <v>3569</v>
      </c>
      <c r="E19" s="8">
        <v>28.56</v>
      </c>
      <c r="F19" s="8">
        <f t="shared" si="0"/>
        <v>124.96498599439776</v>
      </c>
      <c r="G19" s="6" t="s">
        <v>1415</v>
      </c>
    </row>
    <row r="20" spans="1:7" x14ac:dyDescent="0.25">
      <c r="A20" s="5"/>
      <c r="B20" s="14" t="s">
        <v>34</v>
      </c>
      <c r="C20" s="14" t="s">
        <v>720</v>
      </c>
      <c r="D20" s="15">
        <v>3291</v>
      </c>
      <c r="E20" s="8">
        <v>48.87</v>
      </c>
      <c r="F20" s="8">
        <f t="shared" si="0"/>
        <v>67.341927562922038</v>
      </c>
      <c r="G20" s="6" t="s">
        <v>1415</v>
      </c>
    </row>
    <row r="21" spans="1:7" x14ac:dyDescent="0.25">
      <c r="A21" s="5"/>
      <c r="B21" s="14" t="s">
        <v>31</v>
      </c>
      <c r="C21" s="14" t="s">
        <v>717</v>
      </c>
      <c r="D21" s="15">
        <v>1329</v>
      </c>
      <c r="E21" s="8">
        <v>142.27000000000001</v>
      </c>
      <c r="F21" s="8">
        <f t="shared" si="0"/>
        <v>9.3413931257468192</v>
      </c>
      <c r="G21" s="6" t="s">
        <v>1415</v>
      </c>
    </row>
    <row r="22" spans="1:7" x14ac:dyDescent="0.25">
      <c r="A22" s="5"/>
      <c r="B22" s="14" t="s">
        <v>35</v>
      </c>
      <c r="C22" s="14" t="s">
        <v>721</v>
      </c>
      <c r="D22" s="15">
        <v>1528</v>
      </c>
      <c r="E22" s="8">
        <v>119.16</v>
      </c>
      <c r="F22" s="8">
        <f t="shared" si="0"/>
        <v>12.823094998321585</v>
      </c>
      <c r="G22" s="6" t="s">
        <v>1415</v>
      </c>
    </row>
    <row r="23" spans="1:7" s="4" customFormat="1" x14ac:dyDescent="0.25">
      <c r="A23" s="5" t="s">
        <v>1445</v>
      </c>
      <c r="B23" s="11"/>
      <c r="C23" s="11"/>
      <c r="D23" s="12">
        <f>SUM(D8:D22)</f>
        <v>28865</v>
      </c>
      <c r="E23" s="16">
        <f>SUM(E8:E22)</f>
        <v>1114.54</v>
      </c>
      <c r="F23" s="13">
        <f t="shared" si="0"/>
        <v>25.898576991404525</v>
      </c>
      <c r="G23" s="10"/>
    </row>
    <row r="24" spans="1:7" s="4" customFormat="1" x14ac:dyDescent="0.25">
      <c r="A24" s="5"/>
      <c r="B24" s="11"/>
      <c r="C24" s="11"/>
      <c r="D24" s="12"/>
      <c r="E24" s="16"/>
      <c r="F24" s="13"/>
      <c r="G24" s="10"/>
    </row>
    <row r="25" spans="1:7" s="4" customFormat="1" x14ac:dyDescent="0.25">
      <c r="A25" s="18" t="s">
        <v>1375</v>
      </c>
      <c r="B25" s="19"/>
      <c r="C25" s="20"/>
      <c r="D25" s="21"/>
      <c r="E25" s="22"/>
      <c r="F25" s="22"/>
      <c r="G25" s="19"/>
    </row>
    <row r="26" spans="1:7" x14ac:dyDescent="0.25">
      <c r="A26" s="23"/>
      <c r="B26" s="24" t="s">
        <v>1</v>
      </c>
      <c r="C26" s="24" t="s">
        <v>687</v>
      </c>
      <c r="D26" s="25">
        <v>8610</v>
      </c>
      <c r="E26" s="26">
        <v>21.33</v>
      </c>
      <c r="F26" s="26">
        <f>+D26/E26</f>
        <v>403.6568213783404</v>
      </c>
      <c r="G26" s="27" t="s">
        <v>1415</v>
      </c>
    </row>
    <row r="27" spans="1:7" x14ac:dyDescent="0.25">
      <c r="A27" s="23"/>
      <c r="B27" s="24" t="s">
        <v>2</v>
      </c>
      <c r="C27" s="24" t="s">
        <v>688</v>
      </c>
      <c r="D27" s="25">
        <v>716</v>
      </c>
      <c r="E27" s="26">
        <v>120.23</v>
      </c>
      <c r="F27" s="26">
        <f t="shared" ref="F27:F72" si="1">+D27/E27</f>
        <v>5.955252432837062</v>
      </c>
      <c r="G27" s="27" t="s">
        <v>1415</v>
      </c>
    </row>
    <row r="28" spans="1:7" x14ac:dyDescent="0.25">
      <c r="A28" s="23"/>
      <c r="B28" s="24" t="s">
        <v>3</v>
      </c>
      <c r="C28" s="24" t="s">
        <v>689</v>
      </c>
      <c r="D28" s="25">
        <v>4336</v>
      </c>
      <c r="E28" s="26">
        <v>44.9</v>
      </c>
      <c r="F28" s="26">
        <f t="shared" si="1"/>
        <v>96.570155902004458</v>
      </c>
      <c r="G28" s="27" t="s">
        <v>1415</v>
      </c>
    </row>
    <row r="29" spans="1:7" x14ac:dyDescent="0.25">
      <c r="A29" s="23"/>
      <c r="B29" s="24" t="s">
        <v>461</v>
      </c>
      <c r="C29" s="24" t="s">
        <v>1147</v>
      </c>
      <c r="D29" s="25">
        <v>3082</v>
      </c>
      <c r="E29" s="26">
        <v>48.38</v>
      </c>
      <c r="F29" s="26">
        <f t="shared" si="1"/>
        <v>63.704009921455146</v>
      </c>
      <c r="G29" s="27" t="s">
        <v>1415</v>
      </c>
    </row>
    <row r="30" spans="1:7" x14ac:dyDescent="0.25">
      <c r="A30" s="23"/>
      <c r="B30" s="24" t="s">
        <v>480</v>
      </c>
      <c r="C30" s="24" t="s">
        <v>1166</v>
      </c>
      <c r="D30" s="25">
        <v>1639</v>
      </c>
      <c r="E30" s="26">
        <v>181.23</v>
      </c>
      <c r="F30" s="26">
        <f t="shared" si="1"/>
        <v>9.0437565524471673</v>
      </c>
      <c r="G30" s="27" t="s">
        <v>1415</v>
      </c>
    </row>
    <row r="31" spans="1:7" x14ac:dyDescent="0.25">
      <c r="A31" s="23"/>
      <c r="B31" s="24" t="s">
        <v>5</v>
      </c>
      <c r="C31" s="24" t="s">
        <v>691</v>
      </c>
      <c r="D31" s="25">
        <v>1873</v>
      </c>
      <c r="E31" s="26">
        <v>3.79</v>
      </c>
      <c r="F31" s="26">
        <f t="shared" si="1"/>
        <v>494.19525065963057</v>
      </c>
      <c r="G31" s="27" t="s">
        <v>1415</v>
      </c>
    </row>
    <row r="32" spans="1:7" x14ac:dyDescent="0.25">
      <c r="A32" s="23"/>
      <c r="B32" s="24" t="s">
        <v>473</v>
      </c>
      <c r="C32" s="24" t="s">
        <v>1159</v>
      </c>
      <c r="D32" s="25">
        <v>651</v>
      </c>
      <c r="E32" s="26">
        <v>57.22</v>
      </c>
      <c r="F32" s="26">
        <f t="shared" si="1"/>
        <v>11.377140859839217</v>
      </c>
      <c r="G32" s="27" t="s">
        <v>1415</v>
      </c>
    </row>
    <row r="33" spans="1:7" x14ac:dyDescent="0.25">
      <c r="A33" s="23"/>
      <c r="B33" s="24" t="s">
        <v>9</v>
      </c>
      <c r="C33" s="24" t="s">
        <v>695</v>
      </c>
      <c r="D33" s="25">
        <v>263</v>
      </c>
      <c r="E33" s="26">
        <v>0.87</v>
      </c>
      <c r="F33" s="26">
        <f t="shared" si="1"/>
        <v>302.29885057471262</v>
      </c>
      <c r="G33" s="27" t="s">
        <v>1415</v>
      </c>
    </row>
    <row r="34" spans="1:7" x14ac:dyDescent="0.25">
      <c r="A34" s="23"/>
      <c r="B34" s="24" t="s">
        <v>10</v>
      </c>
      <c r="C34" s="24" t="s">
        <v>696</v>
      </c>
      <c r="D34" s="25">
        <v>4841</v>
      </c>
      <c r="E34" s="26">
        <v>50.01</v>
      </c>
      <c r="F34" s="26">
        <f t="shared" si="1"/>
        <v>96.800639872025599</v>
      </c>
      <c r="G34" s="27" t="s">
        <v>1415</v>
      </c>
    </row>
    <row r="35" spans="1:7" x14ac:dyDescent="0.25">
      <c r="A35" s="23"/>
      <c r="B35" s="24" t="s">
        <v>7</v>
      </c>
      <c r="C35" s="24" t="s">
        <v>693</v>
      </c>
      <c r="D35" s="25">
        <v>305</v>
      </c>
      <c r="E35" s="26">
        <v>3.07</v>
      </c>
      <c r="F35" s="26">
        <f t="shared" si="1"/>
        <v>99.348534201954408</v>
      </c>
      <c r="G35" s="27" t="s">
        <v>1416</v>
      </c>
    </row>
    <row r="36" spans="1:7" x14ac:dyDescent="0.25">
      <c r="A36" s="23"/>
      <c r="B36" s="24" t="s">
        <v>479</v>
      </c>
      <c r="C36" s="24" t="s">
        <v>1165</v>
      </c>
      <c r="D36" s="25">
        <v>654</v>
      </c>
      <c r="E36" s="26">
        <v>179.73</v>
      </c>
      <c r="F36" s="26">
        <f t="shared" si="1"/>
        <v>3.6387915206142547</v>
      </c>
      <c r="G36" s="27" t="s">
        <v>1415</v>
      </c>
    </row>
    <row r="37" spans="1:7" x14ac:dyDescent="0.25">
      <c r="A37" s="23"/>
      <c r="B37" s="24" t="s">
        <v>475</v>
      </c>
      <c r="C37" s="24" t="s">
        <v>1161</v>
      </c>
      <c r="D37" s="25">
        <v>4294</v>
      </c>
      <c r="E37" s="26">
        <v>20.14</v>
      </c>
      <c r="F37" s="26">
        <f t="shared" si="1"/>
        <v>213.20754716981131</v>
      </c>
      <c r="G37" s="27" t="s">
        <v>1415</v>
      </c>
    </row>
    <row r="38" spans="1:7" x14ac:dyDescent="0.25">
      <c r="A38" s="23"/>
      <c r="B38" s="24" t="s">
        <v>8</v>
      </c>
      <c r="C38" s="24" t="s">
        <v>694</v>
      </c>
      <c r="D38" s="25">
        <v>5887</v>
      </c>
      <c r="E38" s="26">
        <v>30.32</v>
      </c>
      <c r="F38" s="26">
        <f t="shared" si="1"/>
        <v>194.16226912928761</v>
      </c>
      <c r="G38" s="27" t="s">
        <v>1415</v>
      </c>
    </row>
    <row r="39" spans="1:7" x14ac:dyDescent="0.25">
      <c r="A39" s="23"/>
      <c r="B39" s="24" t="s">
        <v>4</v>
      </c>
      <c r="C39" s="24" t="s">
        <v>690</v>
      </c>
      <c r="D39" s="25">
        <v>1768</v>
      </c>
      <c r="E39" s="26">
        <v>84.74</v>
      </c>
      <c r="F39" s="26">
        <f t="shared" si="1"/>
        <v>20.863818739674301</v>
      </c>
      <c r="G39" s="27" t="s">
        <v>1415</v>
      </c>
    </row>
    <row r="40" spans="1:7" x14ac:dyDescent="0.25">
      <c r="A40" s="23"/>
      <c r="B40" s="24" t="s">
        <v>477</v>
      </c>
      <c r="C40" s="24" t="s">
        <v>1163</v>
      </c>
      <c r="D40" s="25">
        <v>2798</v>
      </c>
      <c r="E40" s="26">
        <v>8.5</v>
      </c>
      <c r="F40" s="26">
        <f t="shared" si="1"/>
        <v>329.1764705882353</v>
      </c>
      <c r="G40" s="27" t="s">
        <v>1415</v>
      </c>
    </row>
    <row r="41" spans="1:7" x14ac:dyDescent="0.25">
      <c r="A41" s="23"/>
      <c r="B41" s="24" t="s">
        <v>476</v>
      </c>
      <c r="C41" s="24" t="s">
        <v>1162</v>
      </c>
      <c r="D41" s="25">
        <v>1799</v>
      </c>
      <c r="E41" s="26">
        <v>70.36</v>
      </c>
      <c r="F41" s="26">
        <f t="shared" si="1"/>
        <v>25.568504832291076</v>
      </c>
      <c r="G41" s="27" t="s">
        <v>1415</v>
      </c>
    </row>
    <row r="42" spans="1:7" x14ac:dyDescent="0.25">
      <c r="A42" s="23"/>
      <c r="B42" s="24" t="s">
        <v>478</v>
      </c>
      <c r="C42" s="24" t="s">
        <v>1164</v>
      </c>
      <c r="D42" s="25">
        <v>9243</v>
      </c>
      <c r="E42" s="26">
        <v>11.34</v>
      </c>
      <c r="F42" s="26">
        <f t="shared" si="1"/>
        <v>815.07936507936506</v>
      </c>
      <c r="G42" s="27" t="s">
        <v>1415</v>
      </c>
    </row>
    <row r="43" spans="1:7" x14ac:dyDescent="0.25">
      <c r="A43" s="23"/>
      <c r="B43" s="24" t="s">
        <v>481</v>
      </c>
      <c r="C43" s="24" t="s">
        <v>1167</v>
      </c>
      <c r="D43" s="25">
        <v>889</v>
      </c>
      <c r="E43" s="26">
        <v>78.739999999999995</v>
      </c>
      <c r="F43" s="26">
        <f t="shared" si="1"/>
        <v>11.290322580645162</v>
      </c>
      <c r="G43" s="27" t="s">
        <v>1415</v>
      </c>
    </row>
    <row r="44" spans="1:7" x14ac:dyDescent="0.25">
      <c r="A44" s="23"/>
      <c r="B44" s="24" t="s">
        <v>474</v>
      </c>
      <c r="C44" s="24" t="s">
        <v>1160</v>
      </c>
      <c r="D44" s="25">
        <v>2371</v>
      </c>
      <c r="E44" s="26">
        <v>36.04</v>
      </c>
      <c r="F44" s="26">
        <f t="shared" si="1"/>
        <v>65.788013318534965</v>
      </c>
      <c r="G44" s="27" t="s">
        <v>1415</v>
      </c>
    </row>
    <row r="45" spans="1:7" x14ac:dyDescent="0.25">
      <c r="A45" s="23"/>
      <c r="B45" s="24" t="s">
        <v>482</v>
      </c>
      <c r="C45" s="24" t="s">
        <v>1168</v>
      </c>
      <c r="D45" s="25">
        <v>226</v>
      </c>
      <c r="E45" s="26">
        <v>47.49</v>
      </c>
      <c r="F45" s="26">
        <f t="shared" si="1"/>
        <v>4.7588966098125915</v>
      </c>
      <c r="G45" s="27" t="s">
        <v>1415</v>
      </c>
    </row>
    <row r="46" spans="1:7" x14ac:dyDescent="0.25">
      <c r="A46" s="23"/>
      <c r="B46" s="24" t="s">
        <v>462</v>
      </c>
      <c r="C46" s="24" t="s">
        <v>1148</v>
      </c>
      <c r="D46" s="25">
        <v>9535</v>
      </c>
      <c r="E46" s="26">
        <v>72.52</v>
      </c>
      <c r="F46" s="26">
        <f t="shared" si="1"/>
        <v>131.48097076668506</v>
      </c>
      <c r="G46" s="27" t="s">
        <v>1415</v>
      </c>
    </row>
    <row r="47" spans="1:7" x14ac:dyDescent="0.25">
      <c r="A47" s="23"/>
      <c r="B47" s="24" t="s">
        <v>6</v>
      </c>
      <c r="C47" s="24" t="s">
        <v>692</v>
      </c>
      <c r="D47" s="25">
        <v>4671</v>
      </c>
      <c r="E47" s="26">
        <v>21.22</v>
      </c>
      <c r="F47" s="26">
        <f t="shared" si="1"/>
        <v>220.1225259189444</v>
      </c>
      <c r="G47" s="27" t="s">
        <v>1415</v>
      </c>
    </row>
    <row r="48" spans="1:7" x14ac:dyDescent="0.25">
      <c r="A48" s="23"/>
      <c r="B48" s="24" t="s">
        <v>11</v>
      </c>
      <c r="C48" s="24" t="s">
        <v>697</v>
      </c>
      <c r="D48" s="25">
        <v>1180</v>
      </c>
      <c r="E48" s="26">
        <v>38.82</v>
      </c>
      <c r="F48" s="26">
        <f t="shared" si="1"/>
        <v>30.396702730551262</v>
      </c>
      <c r="G48" s="27" t="s">
        <v>1415</v>
      </c>
    </row>
    <row r="49" spans="1:7" x14ac:dyDescent="0.25">
      <c r="A49" s="23"/>
      <c r="B49" s="24" t="s">
        <v>12</v>
      </c>
      <c r="C49" s="24" t="s">
        <v>698</v>
      </c>
      <c r="D49" s="25">
        <v>1296</v>
      </c>
      <c r="E49" s="26">
        <v>2.2200000000000002</v>
      </c>
      <c r="F49" s="26">
        <f t="shared" si="1"/>
        <v>583.78378378378375</v>
      </c>
      <c r="G49" s="27" t="s">
        <v>1415</v>
      </c>
    </row>
    <row r="50" spans="1:7" s="4" customFormat="1" x14ac:dyDescent="0.25">
      <c r="A50" s="23" t="s">
        <v>1433</v>
      </c>
      <c r="B50" s="28"/>
      <c r="C50" s="28"/>
      <c r="D50" s="29">
        <f>SUM(D26:D49)</f>
        <v>72927</v>
      </c>
      <c r="E50" s="30">
        <f>SUM(E26:E49)</f>
        <v>1233.2100000000003</v>
      </c>
      <c r="F50" s="22">
        <f>+D50/E50</f>
        <v>59.13591359135912</v>
      </c>
      <c r="G50" s="19"/>
    </row>
    <row r="51" spans="1:7" x14ac:dyDescent="0.25">
      <c r="A51" s="5"/>
      <c r="B51" s="14"/>
      <c r="C51" s="14"/>
      <c r="D51" s="15"/>
      <c r="E51" s="8"/>
      <c r="F51" s="8"/>
      <c r="G51" s="6"/>
    </row>
    <row r="52" spans="1:7" s="4" customFormat="1" x14ac:dyDescent="0.25">
      <c r="A52" s="9" t="s">
        <v>1377</v>
      </c>
      <c r="B52" s="10"/>
      <c r="C52" s="11"/>
      <c r="D52" s="12"/>
      <c r="E52" s="13"/>
      <c r="F52" s="13"/>
      <c r="G52" s="10"/>
    </row>
    <row r="53" spans="1:7" x14ac:dyDescent="0.25">
      <c r="A53" s="5"/>
      <c r="B53" s="14" t="s">
        <v>37</v>
      </c>
      <c r="C53" s="14" t="s">
        <v>723</v>
      </c>
      <c r="D53" s="15">
        <v>1103</v>
      </c>
      <c r="E53" s="8">
        <v>50.77</v>
      </c>
      <c r="F53" s="8">
        <f t="shared" si="1"/>
        <v>21.72542840259996</v>
      </c>
      <c r="G53" s="6" t="s">
        <v>1415</v>
      </c>
    </row>
    <row r="54" spans="1:7" x14ac:dyDescent="0.25">
      <c r="A54" s="5"/>
      <c r="B54" s="14" t="s">
        <v>13</v>
      </c>
      <c r="C54" s="14" t="s">
        <v>699</v>
      </c>
      <c r="D54" s="15">
        <v>278</v>
      </c>
      <c r="E54" s="8">
        <v>121.05</v>
      </c>
      <c r="F54" s="8">
        <f t="shared" si="1"/>
        <v>2.2965716646014043</v>
      </c>
      <c r="G54" s="6" t="s">
        <v>1415</v>
      </c>
    </row>
    <row r="55" spans="1:7" x14ac:dyDescent="0.25">
      <c r="A55" s="5"/>
      <c r="B55" s="14" t="s">
        <v>15</v>
      </c>
      <c r="C55" s="14" t="s">
        <v>701</v>
      </c>
      <c r="D55" s="15">
        <v>322</v>
      </c>
      <c r="E55" s="8">
        <v>65.61</v>
      </c>
      <c r="F55" s="8">
        <f t="shared" si="1"/>
        <v>4.9077884468830968</v>
      </c>
      <c r="G55" s="6" t="s">
        <v>1415</v>
      </c>
    </row>
    <row r="56" spans="1:7" x14ac:dyDescent="0.25">
      <c r="A56" s="5"/>
      <c r="B56" s="14" t="s">
        <v>22</v>
      </c>
      <c r="C56" s="14" t="s">
        <v>708</v>
      </c>
      <c r="D56" s="15">
        <v>697</v>
      </c>
      <c r="E56" s="8">
        <v>98.87</v>
      </c>
      <c r="F56" s="8">
        <f t="shared" si="1"/>
        <v>7.0496611712349546</v>
      </c>
      <c r="G56" s="6" t="s">
        <v>1415</v>
      </c>
    </row>
    <row r="57" spans="1:7" x14ac:dyDescent="0.25">
      <c r="A57" s="5"/>
      <c r="B57" s="14" t="s">
        <v>41</v>
      </c>
      <c r="C57" s="14" t="s">
        <v>727</v>
      </c>
      <c r="D57" s="15">
        <v>858</v>
      </c>
      <c r="E57" s="8">
        <v>181.71</v>
      </c>
      <c r="F57" s="8">
        <f t="shared" si="1"/>
        <v>4.7218094766386001</v>
      </c>
      <c r="G57" s="6" t="s">
        <v>1415</v>
      </c>
    </row>
    <row r="58" spans="1:7" x14ac:dyDescent="0.25">
      <c r="A58" s="5"/>
      <c r="B58" s="14" t="s">
        <v>19</v>
      </c>
      <c r="C58" s="14" t="s">
        <v>705</v>
      </c>
      <c r="D58" s="15">
        <v>780</v>
      </c>
      <c r="E58" s="8">
        <v>156.97999999999999</v>
      </c>
      <c r="F58" s="8">
        <f t="shared" si="1"/>
        <v>4.9687858325901395</v>
      </c>
      <c r="G58" s="6" t="s">
        <v>1415</v>
      </c>
    </row>
    <row r="59" spans="1:7" x14ac:dyDescent="0.25">
      <c r="A59" s="5"/>
      <c r="B59" s="14" t="s">
        <v>38</v>
      </c>
      <c r="C59" s="14" t="s">
        <v>724</v>
      </c>
      <c r="D59" s="15">
        <v>568</v>
      </c>
      <c r="E59" s="8">
        <v>114.84</v>
      </c>
      <c r="F59" s="8">
        <f t="shared" si="1"/>
        <v>4.9460118425635669</v>
      </c>
      <c r="G59" s="6" t="s">
        <v>1415</v>
      </c>
    </row>
    <row r="60" spans="1:7" x14ac:dyDescent="0.25">
      <c r="A60" s="5"/>
      <c r="B60" s="14" t="s">
        <v>17</v>
      </c>
      <c r="C60" s="14" t="s">
        <v>703</v>
      </c>
      <c r="D60" s="15">
        <v>639</v>
      </c>
      <c r="E60" s="8">
        <v>106.85</v>
      </c>
      <c r="F60" s="8">
        <f t="shared" si="1"/>
        <v>5.9803462798315401</v>
      </c>
      <c r="G60" s="6" t="s">
        <v>1415</v>
      </c>
    </row>
    <row r="61" spans="1:7" x14ac:dyDescent="0.25">
      <c r="A61" s="5"/>
      <c r="B61" s="14" t="s">
        <v>39</v>
      </c>
      <c r="C61" s="14" t="s">
        <v>725</v>
      </c>
      <c r="D61" s="15">
        <v>594</v>
      </c>
      <c r="E61" s="8">
        <v>125.67</v>
      </c>
      <c r="F61" s="8">
        <f t="shared" si="1"/>
        <v>4.7266650751969443</v>
      </c>
      <c r="G61" s="6" t="s">
        <v>1415</v>
      </c>
    </row>
    <row r="62" spans="1:7" x14ac:dyDescent="0.25">
      <c r="A62" s="5"/>
      <c r="B62" s="14" t="s">
        <v>16</v>
      </c>
      <c r="C62" s="14" t="s">
        <v>702</v>
      </c>
      <c r="D62" s="15">
        <v>304</v>
      </c>
      <c r="E62" s="8">
        <v>41.66</v>
      </c>
      <c r="F62" s="8">
        <f t="shared" si="1"/>
        <v>7.2971675468074899</v>
      </c>
      <c r="G62" s="6" t="s">
        <v>1415</v>
      </c>
    </row>
    <row r="63" spans="1:7" x14ac:dyDescent="0.25">
      <c r="A63" s="5"/>
      <c r="B63" s="14" t="s">
        <v>14</v>
      </c>
      <c r="C63" s="14" t="s">
        <v>700</v>
      </c>
      <c r="D63" s="15">
        <v>478</v>
      </c>
      <c r="E63" s="8">
        <v>123.21</v>
      </c>
      <c r="F63" s="8">
        <f t="shared" si="1"/>
        <v>3.8795552309065826</v>
      </c>
      <c r="G63" s="6" t="s">
        <v>1415</v>
      </c>
    </row>
    <row r="64" spans="1:7" x14ac:dyDescent="0.25">
      <c r="A64" s="5"/>
      <c r="B64" s="14" t="s">
        <v>40</v>
      </c>
      <c r="C64" s="14" t="s">
        <v>726</v>
      </c>
      <c r="D64" s="15">
        <v>387</v>
      </c>
      <c r="E64" s="8">
        <v>53.53</v>
      </c>
      <c r="F64" s="8">
        <f t="shared" si="1"/>
        <v>7.2295908836166634</v>
      </c>
      <c r="G64" s="6" t="s">
        <v>1415</v>
      </c>
    </row>
    <row r="65" spans="1:7" x14ac:dyDescent="0.25">
      <c r="A65" s="5"/>
      <c r="B65" s="14" t="s">
        <v>42</v>
      </c>
      <c r="C65" s="14" t="s">
        <v>728</v>
      </c>
      <c r="D65" s="15">
        <v>1925</v>
      </c>
      <c r="E65" s="8">
        <v>21.69</v>
      </c>
      <c r="F65" s="8">
        <f t="shared" si="1"/>
        <v>88.75057630244352</v>
      </c>
      <c r="G65" s="6" t="s">
        <v>1415</v>
      </c>
    </row>
    <row r="66" spans="1:7" x14ac:dyDescent="0.25">
      <c r="A66" s="5"/>
      <c r="B66" s="14" t="s">
        <v>43</v>
      </c>
      <c r="C66" s="14" t="s">
        <v>729</v>
      </c>
      <c r="D66" s="15">
        <v>986</v>
      </c>
      <c r="E66" s="8">
        <v>66.209999999999994</v>
      </c>
      <c r="F66" s="8">
        <f t="shared" si="1"/>
        <v>14.892010270351912</v>
      </c>
      <c r="G66" s="6" t="s">
        <v>1415</v>
      </c>
    </row>
    <row r="67" spans="1:7" x14ac:dyDescent="0.25">
      <c r="A67" s="5"/>
      <c r="B67" s="14" t="s">
        <v>45</v>
      </c>
      <c r="C67" s="14" t="s">
        <v>731</v>
      </c>
      <c r="D67" s="15">
        <v>164</v>
      </c>
      <c r="E67" s="8">
        <v>264.08999999999997</v>
      </c>
      <c r="F67" s="8">
        <f t="shared" si="1"/>
        <v>0.62100041652466964</v>
      </c>
      <c r="G67" s="6" t="s">
        <v>1415</v>
      </c>
    </row>
    <row r="68" spans="1:7" x14ac:dyDescent="0.25">
      <c r="A68" s="5"/>
      <c r="B68" s="14" t="s">
        <v>44</v>
      </c>
      <c r="C68" s="14" t="s">
        <v>730</v>
      </c>
      <c r="D68" s="15">
        <v>846</v>
      </c>
      <c r="E68" s="8">
        <v>261.77999999999997</v>
      </c>
      <c r="F68" s="8">
        <f t="shared" si="1"/>
        <v>3.2317212926885173</v>
      </c>
      <c r="G68" s="6" t="s">
        <v>1415</v>
      </c>
    </row>
    <row r="69" spans="1:7" x14ac:dyDescent="0.25">
      <c r="A69" s="5"/>
      <c r="B69" s="14" t="s">
        <v>46</v>
      </c>
      <c r="C69" s="14" t="s">
        <v>732</v>
      </c>
      <c r="D69" s="15">
        <v>1213</v>
      </c>
      <c r="E69" s="8">
        <v>66.97</v>
      </c>
      <c r="F69" s="8">
        <f t="shared" si="1"/>
        <v>18.112587725847394</v>
      </c>
      <c r="G69" s="6" t="s">
        <v>1415</v>
      </c>
    </row>
    <row r="70" spans="1:7" x14ac:dyDescent="0.25">
      <c r="A70" s="5"/>
      <c r="B70" s="14" t="s">
        <v>20</v>
      </c>
      <c r="C70" s="14" t="s">
        <v>706</v>
      </c>
      <c r="D70" s="15">
        <v>302</v>
      </c>
      <c r="E70" s="8">
        <v>81.11</v>
      </c>
      <c r="F70" s="8">
        <f t="shared" si="1"/>
        <v>3.7233386758722724</v>
      </c>
      <c r="G70" s="6" t="s">
        <v>1415</v>
      </c>
    </row>
    <row r="71" spans="1:7" x14ac:dyDescent="0.25">
      <c r="A71" s="5"/>
      <c r="B71" s="14" t="s">
        <v>21</v>
      </c>
      <c r="C71" s="14" t="s">
        <v>707</v>
      </c>
      <c r="D71" s="15">
        <v>1077</v>
      </c>
      <c r="E71" s="8">
        <v>107.4</v>
      </c>
      <c r="F71" s="8">
        <f t="shared" si="1"/>
        <v>10.027932960893855</v>
      </c>
      <c r="G71" s="6" t="s">
        <v>1415</v>
      </c>
    </row>
    <row r="72" spans="1:7" x14ac:dyDescent="0.25">
      <c r="A72" s="5"/>
      <c r="B72" s="14" t="s">
        <v>36</v>
      </c>
      <c r="C72" s="14" t="s">
        <v>722</v>
      </c>
      <c r="D72" s="15">
        <v>190</v>
      </c>
      <c r="E72" s="8">
        <v>53.34</v>
      </c>
      <c r="F72" s="8">
        <f t="shared" si="1"/>
        <v>3.562054743157105</v>
      </c>
      <c r="G72" s="6" t="s">
        <v>1415</v>
      </c>
    </row>
    <row r="73" spans="1:7" x14ac:dyDescent="0.25">
      <c r="A73" s="5"/>
      <c r="B73" s="14" t="s">
        <v>18</v>
      </c>
      <c r="C73" s="14" t="s">
        <v>704</v>
      </c>
      <c r="D73" s="15">
        <v>179</v>
      </c>
      <c r="E73" s="8">
        <v>47.59</v>
      </c>
      <c r="F73" s="8">
        <f t="shared" ref="F73:F136" si="2">+D73/E73</f>
        <v>3.7612943895776421</v>
      </c>
      <c r="G73" s="6" t="s">
        <v>1415</v>
      </c>
    </row>
    <row r="74" spans="1:7" x14ac:dyDescent="0.25">
      <c r="A74" s="5"/>
      <c r="B74" s="14" t="s">
        <v>47</v>
      </c>
      <c r="C74" s="14" t="s">
        <v>733</v>
      </c>
      <c r="D74" s="15">
        <v>2307</v>
      </c>
      <c r="E74" s="8">
        <v>210.15</v>
      </c>
      <c r="F74" s="8">
        <f t="shared" si="2"/>
        <v>10.977872947894362</v>
      </c>
      <c r="G74" s="6" t="s">
        <v>1415</v>
      </c>
    </row>
    <row r="75" spans="1:7" s="4" customFormat="1" x14ac:dyDescent="0.25">
      <c r="A75" s="5" t="s">
        <v>1437</v>
      </c>
      <c r="B75" s="11"/>
      <c r="C75" s="11"/>
      <c r="D75" s="12">
        <f>SUM(D53:D74)</f>
        <v>16197</v>
      </c>
      <c r="E75" s="16">
        <f>SUM(E53:E74)</f>
        <v>2421.0800000000004</v>
      </c>
      <c r="F75" s="13">
        <f>+D75/E75</f>
        <v>6.6899895914220089</v>
      </c>
      <c r="G75" s="10"/>
    </row>
    <row r="76" spans="1:7" x14ac:dyDescent="0.25">
      <c r="A76" s="5"/>
      <c r="B76" s="14"/>
      <c r="C76" s="14"/>
      <c r="D76" s="15"/>
      <c r="E76" s="8"/>
      <c r="F76" s="8"/>
      <c r="G76" s="6"/>
    </row>
    <row r="77" spans="1:7" s="4" customFormat="1" x14ac:dyDescent="0.25">
      <c r="A77" s="18" t="s">
        <v>1378</v>
      </c>
      <c r="B77" s="19"/>
      <c r="C77" s="28"/>
      <c r="D77" s="29"/>
      <c r="E77" s="22"/>
      <c r="F77" s="22"/>
      <c r="G77" s="19"/>
    </row>
    <row r="78" spans="1:7" x14ac:dyDescent="0.25">
      <c r="A78" s="23"/>
      <c r="B78" s="24" t="s">
        <v>49</v>
      </c>
      <c r="C78" s="24" t="s">
        <v>735</v>
      </c>
      <c r="D78" s="25">
        <v>4106</v>
      </c>
      <c r="E78" s="26">
        <v>38.01</v>
      </c>
      <c r="F78" s="26">
        <f t="shared" si="2"/>
        <v>108.02420415680085</v>
      </c>
      <c r="G78" s="27" t="s">
        <v>1415</v>
      </c>
    </row>
    <row r="79" spans="1:7" x14ac:dyDescent="0.25">
      <c r="A79" s="23"/>
      <c r="B79" s="24" t="s">
        <v>51</v>
      </c>
      <c r="C79" s="24" t="s">
        <v>737</v>
      </c>
      <c r="D79" s="25">
        <v>860</v>
      </c>
      <c r="E79" s="26">
        <v>95.76</v>
      </c>
      <c r="F79" s="26">
        <f t="shared" si="2"/>
        <v>8.9807852965747692</v>
      </c>
      <c r="G79" s="27" t="s">
        <v>1415</v>
      </c>
    </row>
    <row r="80" spans="1:7" x14ac:dyDescent="0.25">
      <c r="A80" s="23"/>
      <c r="B80" s="24" t="s">
        <v>348</v>
      </c>
      <c r="C80" s="24" t="s">
        <v>1034</v>
      </c>
      <c r="D80" s="25">
        <v>1112</v>
      </c>
      <c r="E80" s="26">
        <v>51.47</v>
      </c>
      <c r="F80" s="26">
        <f t="shared" si="2"/>
        <v>21.604818340781037</v>
      </c>
      <c r="G80" s="27" t="s">
        <v>1415</v>
      </c>
    </row>
    <row r="81" spans="1:7" x14ac:dyDescent="0.25">
      <c r="A81" s="23"/>
      <c r="B81" s="24" t="s">
        <v>54</v>
      </c>
      <c r="C81" s="24" t="s">
        <v>740</v>
      </c>
      <c r="D81" s="25">
        <v>873</v>
      </c>
      <c r="E81" s="26">
        <v>127.37</v>
      </c>
      <c r="F81" s="26">
        <f t="shared" si="2"/>
        <v>6.8540472638768941</v>
      </c>
      <c r="G81" s="27" t="s">
        <v>1415</v>
      </c>
    </row>
    <row r="82" spans="1:7" x14ac:dyDescent="0.25">
      <c r="A82" s="23"/>
      <c r="B82" s="24" t="s">
        <v>53</v>
      </c>
      <c r="C82" s="24" t="s">
        <v>739</v>
      </c>
      <c r="D82" s="25">
        <v>728</v>
      </c>
      <c r="E82" s="26">
        <v>73.39</v>
      </c>
      <c r="F82" s="26">
        <f t="shared" si="2"/>
        <v>9.9196075759640276</v>
      </c>
      <c r="G82" s="27" t="s">
        <v>1415</v>
      </c>
    </row>
    <row r="83" spans="1:7" x14ac:dyDescent="0.25">
      <c r="A83" s="23"/>
      <c r="B83" s="24" t="s">
        <v>349</v>
      </c>
      <c r="C83" s="24" t="s">
        <v>1035</v>
      </c>
      <c r="D83" s="25">
        <v>1283</v>
      </c>
      <c r="E83" s="26">
        <v>75.58</v>
      </c>
      <c r="F83" s="26">
        <f t="shared" si="2"/>
        <v>16.975390314898121</v>
      </c>
      <c r="G83" s="27" t="s">
        <v>1415</v>
      </c>
    </row>
    <row r="84" spans="1:7" x14ac:dyDescent="0.25">
      <c r="A84" s="23"/>
      <c r="B84" s="24" t="s">
        <v>52</v>
      </c>
      <c r="C84" s="24" t="s">
        <v>738</v>
      </c>
      <c r="D84" s="25">
        <v>664</v>
      </c>
      <c r="E84" s="26">
        <v>160.82</v>
      </c>
      <c r="F84" s="26">
        <f t="shared" si="2"/>
        <v>4.128839696555155</v>
      </c>
      <c r="G84" s="27" t="s">
        <v>1415</v>
      </c>
    </row>
    <row r="85" spans="1:7" x14ac:dyDescent="0.25">
      <c r="A85" s="23"/>
      <c r="B85" s="24" t="s">
        <v>55</v>
      </c>
      <c r="C85" s="24" t="s">
        <v>741</v>
      </c>
      <c r="D85" s="25">
        <v>791</v>
      </c>
      <c r="E85" s="26">
        <v>82.98</v>
      </c>
      <c r="F85" s="26">
        <f t="shared" si="2"/>
        <v>9.5324174499879479</v>
      </c>
      <c r="G85" s="27" t="s">
        <v>1415</v>
      </c>
    </row>
    <row r="86" spans="1:7" x14ac:dyDescent="0.25">
      <c r="A86" s="23"/>
      <c r="B86" s="24" t="s">
        <v>50</v>
      </c>
      <c r="C86" s="24" t="s">
        <v>736</v>
      </c>
      <c r="D86" s="25">
        <v>725</v>
      </c>
      <c r="E86" s="26">
        <v>38.840000000000003</v>
      </c>
      <c r="F86" s="26">
        <f t="shared" si="2"/>
        <v>18.666323377960865</v>
      </c>
      <c r="G86" s="27" t="s">
        <v>1415</v>
      </c>
    </row>
    <row r="87" spans="1:7" s="4" customFormat="1" x14ac:dyDescent="0.25">
      <c r="A87" s="23" t="s">
        <v>1427</v>
      </c>
      <c r="B87" s="28"/>
      <c r="C87" s="28"/>
      <c r="D87" s="29">
        <f>SUM(D78:D86)</f>
        <v>11142</v>
      </c>
      <c r="E87" s="30">
        <f>SUM(E78:E86)</f>
        <v>744.22</v>
      </c>
      <c r="F87" s="22">
        <f>+D87/E87</f>
        <v>14.971379430813469</v>
      </c>
      <c r="G87" s="19"/>
    </row>
    <row r="88" spans="1:7" x14ac:dyDescent="0.25">
      <c r="A88" s="5"/>
      <c r="B88" s="14"/>
      <c r="C88" s="14"/>
      <c r="D88" s="15"/>
      <c r="E88" s="8"/>
      <c r="F88" s="8"/>
      <c r="G88" s="6"/>
    </row>
    <row r="89" spans="1:7" s="4" customFormat="1" x14ac:dyDescent="0.25">
      <c r="A89" s="9" t="s">
        <v>1379</v>
      </c>
      <c r="B89" s="10"/>
      <c r="C89" s="11"/>
      <c r="D89" s="12"/>
      <c r="E89" s="13"/>
      <c r="F89" s="13"/>
      <c r="G89" s="10"/>
    </row>
    <row r="90" spans="1:7" x14ac:dyDescent="0.25">
      <c r="A90" s="5"/>
      <c r="B90" s="14" t="s">
        <v>85</v>
      </c>
      <c r="C90" s="14" t="s">
        <v>771</v>
      </c>
      <c r="D90" s="15">
        <v>1112</v>
      </c>
      <c r="E90" s="8">
        <v>274.25</v>
      </c>
      <c r="F90" s="8">
        <f t="shared" si="2"/>
        <v>4.0546946216955329</v>
      </c>
      <c r="G90" s="6" t="s">
        <v>1415</v>
      </c>
    </row>
    <row r="91" spans="1:7" x14ac:dyDescent="0.25">
      <c r="A91" s="5"/>
      <c r="B91" s="14" t="s">
        <v>86</v>
      </c>
      <c r="C91" s="14" t="s">
        <v>772</v>
      </c>
      <c r="D91" s="15">
        <v>1915</v>
      </c>
      <c r="E91" s="8">
        <v>92.64</v>
      </c>
      <c r="F91" s="8">
        <f t="shared" si="2"/>
        <v>20.671416234887737</v>
      </c>
      <c r="G91" s="6" t="s">
        <v>1415</v>
      </c>
    </row>
    <row r="92" spans="1:7" x14ac:dyDescent="0.25">
      <c r="A92" s="5"/>
      <c r="B92" s="14" t="s">
        <v>165</v>
      </c>
      <c r="C92" s="14" t="s">
        <v>851</v>
      </c>
      <c r="D92" s="15">
        <v>410</v>
      </c>
      <c r="E92" s="8">
        <v>236.36</v>
      </c>
      <c r="F92" s="8">
        <f t="shared" si="2"/>
        <v>1.7346420714164832</v>
      </c>
      <c r="G92" s="6" t="s">
        <v>1415</v>
      </c>
    </row>
    <row r="93" spans="1:7" x14ac:dyDescent="0.25">
      <c r="A93" s="5"/>
      <c r="B93" s="14" t="s">
        <v>88</v>
      </c>
      <c r="C93" s="14" t="s">
        <v>774</v>
      </c>
      <c r="D93" s="15">
        <v>455</v>
      </c>
      <c r="E93" s="8">
        <v>44.52</v>
      </c>
      <c r="F93" s="8">
        <f t="shared" si="2"/>
        <v>10.220125786163521</v>
      </c>
      <c r="G93" s="6" t="s">
        <v>1415</v>
      </c>
    </row>
    <row r="94" spans="1:7" x14ac:dyDescent="0.25">
      <c r="A94" s="5"/>
      <c r="B94" s="14" t="s">
        <v>159</v>
      </c>
      <c r="C94" s="14" t="s">
        <v>845</v>
      </c>
      <c r="D94" s="15">
        <v>286</v>
      </c>
      <c r="E94" s="8">
        <v>76.209999999999994</v>
      </c>
      <c r="F94" s="8">
        <f t="shared" si="2"/>
        <v>3.7527883479858288</v>
      </c>
      <c r="G94" s="6" t="s">
        <v>1415</v>
      </c>
    </row>
    <row r="95" spans="1:7" x14ac:dyDescent="0.25">
      <c r="A95" s="5"/>
      <c r="B95" s="14" t="s">
        <v>160</v>
      </c>
      <c r="C95" s="14" t="s">
        <v>846</v>
      </c>
      <c r="D95" s="15">
        <v>157</v>
      </c>
      <c r="E95" s="8">
        <v>161.44</v>
      </c>
      <c r="F95" s="8">
        <f t="shared" si="2"/>
        <v>0.97249752229930631</v>
      </c>
      <c r="G95" s="6" t="s">
        <v>1415</v>
      </c>
    </row>
    <row r="96" spans="1:7" x14ac:dyDescent="0.25">
      <c r="A96" s="5"/>
      <c r="B96" s="14" t="s">
        <v>161</v>
      </c>
      <c r="C96" s="14" t="s">
        <v>847</v>
      </c>
      <c r="D96" s="15">
        <v>666</v>
      </c>
      <c r="E96" s="8">
        <v>76.260000000000005</v>
      </c>
      <c r="F96" s="8">
        <f t="shared" si="2"/>
        <v>8.733280881195908</v>
      </c>
      <c r="G96" s="6" t="s">
        <v>1415</v>
      </c>
    </row>
    <row r="97" spans="1:7" x14ac:dyDescent="0.25">
      <c r="A97" s="5"/>
      <c r="B97" s="14" t="s">
        <v>87</v>
      </c>
      <c r="C97" s="14" t="s">
        <v>773</v>
      </c>
      <c r="D97" s="15">
        <v>1235</v>
      </c>
      <c r="E97" s="8">
        <v>124.02</v>
      </c>
      <c r="F97" s="8">
        <f t="shared" si="2"/>
        <v>9.9580712788259955</v>
      </c>
      <c r="G97" s="6" t="s">
        <v>1415</v>
      </c>
    </row>
    <row r="98" spans="1:7" x14ac:dyDescent="0.25">
      <c r="A98" s="5"/>
      <c r="B98" s="14" t="s">
        <v>89</v>
      </c>
      <c r="C98" s="14" t="s">
        <v>775</v>
      </c>
      <c r="D98" s="15">
        <v>785</v>
      </c>
      <c r="E98" s="8">
        <v>378.59</v>
      </c>
      <c r="F98" s="8">
        <f t="shared" si="2"/>
        <v>2.0734831876172115</v>
      </c>
      <c r="G98" s="6" t="s">
        <v>1415</v>
      </c>
    </row>
    <row r="99" spans="1:7" x14ac:dyDescent="0.25">
      <c r="A99" s="5"/>
      <c r="B99" s="14" t="s">
        <v>90</v>
      </c>
      <c r="C99" s="14" t="s">
        <v>776</v>
      </c>
      <c r="D99" s="15">
        <v>1822</v>
      </c>
      <c r="E99" s="8">
        <v>132.94</v>
      </c>
      <c r="F99" s="8">
        <f t="shared" si="2"/>
        <v>13.705431021513466</v>
      </c>
      <c r="G99" s="6" t="s">
        <v>1415</v>
      </c>
    </row>
    <row r="100" spans="1:7" x14ac:dyDescent="0.25">
      <c r="A100" s="5"/>
      <c r="B100" s="14" t="s">
        <v>91</v>
      </c>
      <c r="C100" s="14" t="s">
        <v>777</v>
      </c>
      <c r="D100" s="15">
        <v>1800</v>
      </c>
      <c r="E100" s="8">
        <v>2.82</v>
      </c>
      <c r="F100" s="8">
        <f t="shared" si="2"/>
        <v>638.29787234042556</v>
      </c>
      <c r="G100" s="6" t="s">
        <v>1415</v>
      </c>
    </row>
    <row r="101" spans="1:7" x14ac:dyDescent="0.25">
      <c r="A101" s="5"/>
      <c r="B101" s="14" t="s">
        <v>612</v>
      </c>
      <c r="C101" s="14" t="s">
        <v>1298</v>
      </c>
      <c r="D101" s="15">
        <v>28</v>
      </c>
      <c r="E101" s="8">
        <v>32.65</v>
      </c>
      <c r="F101" s="8">
        <f t="shared" si="2"/>
        <v>0.85758039816232778</v>
      </c>
      <c r="G101" s="6" t="s">
        <v>1417</v>
      </c>
    </row>
    <row r="102" spans="1:7" x14ac:dyDescent="0.25">
      <c r="A102" s="5"/>
      <c r="B102" s="14" t="s">
        <v>92</v>
      </c>
      <c r="C102" s="14" t="s">
        <v>778</v>
      </c>
      <c r="D102" s="15">
        <v>1395</v>
      </c>
      <c r="E102" s="8">
        <v>178.22</v>
      </c>
      <c r="F102" s="8">
        <f t="shared" si="2"/>
        <v>7.8274043317248347</v>
      </c>
      <c r="G102" s="6" t="s">
        <v>1415</v>
      </c>
    </row>
    <row r="103" spans="1:7" x14ac:dyDescent="0.25">
      <c r="A103" s="5"/>
      <c r="B103" s="14" t="s">
        <v>162</v>
      </c>
      <c r="C103" s="14" t="s">
        <v>848</v>
      </c>
      <c r="D103" s="15">
        <v>259</v>
      </c>
      <c r="E103" s="8">
        <v>329.74</v>
      </c>
      <c r="F103" s="8">
        <f t="shared" si="2"/>
        <v>0.78546733790258993</v>
      </c>
      <c r="G103" s="6" t="s">
        <v>1415</v>
      </c>
    </row>
    <row r="104" spans="1:7" x14ac:dyDescent="0.25">
      <c r="A104" s="5"/>
      <c r="B104" s="14" t="s">
        <v>163</v>
      </c>
      <c r="C104" s="14" t="s">
        <v>849</v>
      </c>
      <c r="D104" s="15">
        <v>682</v>
      </c>
      <c r="E104" s="8">
        <v>136.22999999999999</v>
      </c>
      <c r="F104" s="8">
        <f t="shared" si="2"/>
        <v>5.0062394479923666</v>
      </c>
      <c r="G104" s="6" t="s">
        <v>1415</v>
      </c>
    </row>
    <row r="105" spans="1:7" x14ac:dyDescent="0.25">
      <c r="A105" s="5"/>
      <c r="B105" s="14" t="s">
        <v>164</v>
      </c>
      <c r="C105" s="14" t="s">
        <v>850</v>
      </c>
      <c r="D105" s="15">
        <v>229</v>
      </c>
      <c r="E105" s="8">
        <v>66.72</v>
      </c>
      <c r="F105" s="8">
        <f t="shared" si="2"/>
        <v>3.4322541966426861</v>
      </c>
      <c r="G105" s="6" t="s">
        <v>1415</v>
      </c>
    </row>
    <row r="106" spans="1:7" s="4" customFormat="1" x14ac:dyDescent="0.25">
      <c r="A106" s="5" t="s">
        <v>1444</v>
      </c>
      <c r="B106" s="11"/>
      <c r="C106" s="11"/>
      <c r="D106" s="12">
        <f>SUM(D90:D105)</f>
        <v>13236</v>
      </c>
      <c r="E106" s="16">
        <f>SUM(E90:E105)</f>
        <v>2343.6099999999997</v>
      </c>
      <c r="F106" s="13">
        <f>+D106/E106</f>
        <v>5.6476973557887202</v>
      </c>
      <c r="G106" s="10"/>
    </row>
    <row r="107" spans="1:7" x14ac:dyDescent="0.25">
      <c r="A107" s="5"/>
      <c r="B107" s="14"/>
      <c r="C107" s="14"/>
      <c r="D107" s="15"/>
      <c r="E107" s="8"/>
      <c r="F107" s="8"/>
      <c r="G107" s="6"/>
    </row>
    <row r="108" spans="1:7" s="4" customFormat="1" x14ac:dyDescent="0.25">
      <c r="A108" s="18" t="s">
        <v>1380</v>
      </c>
      <c r="B108" s="19"/>
      <c r="C108" s="28"/>
      <c r="D108" s="29"/>
      <c r="E108" s="22"/>
      <c r="F108" s="22"/>
      <c r="G108" s="19"/>
    </row>
    <row r="109" spans="1:7" x14ac:dyDescent="0.25">
      <c r="A109" s="23"/>
      <c r="B109" s="24" t="s">
        <v>77</v>
      </c>
      <c r="C109" s="24" t="s">
        <v>763</v>
      </c>
      <c r="D109" s="25">
        <v>507</v>
      </c>
      <c r="E109" s="26">
        <v>86.96</v>
      </c>
      <c r="F109" s="26">
        <f t="shared" si="2"/>
        <v>5.8302667893284275</v>
      </c>
      <c r="G109" s="27" t="s">
        <v>1415</v>
      </c>
    </row>
    <row r="110" spans="1:7" x14ac:dyDescent="0.25">
      <c r="A110" s="23"/>
      <c r="B110" s="24" t="s">
        <v>78</v>
      </c>
      <c r="C110" s="24" t="s">
        <v>764</v>
      </c>
      <c r="D110" s="25">
        <v>773</v>
      </c>
      <c r="E110" s="26">
        <v>100.95</v>
      </c>
      <c r="F110" s="26">
        <f t="shared" si="2"/>
        <v>7.6572560673600787</v>
      </c>
      <c r="G110" s="27" t="s">
        <v>1415</v>
      </c>
    </row>
    <row r="111" spans="1:7" x14ac:dyDescent="0.25">
      <c r="A111" s="23"/>
      <c r="B111" s="24" t="s">
        <v>107</v>
      </c>
      <c r="C111" s="24" t="s">
        <v>793</v>
      </c>
      <c r="D111" s="25">
        <v>747</v>
      </c>
      <c r="E111" s="26">
        <v>192.07</v>
      </c>
      <c r="F111" s="26">
        <f t="shared" si="2"/>
        <v>3.8892070599260689</v>
      </c>
      <c r="G111" s="27" t="s">
        <v>1415</v>
      </c>
    </row>
    <row r="112" spans="1:7" x14ac:dyDescent="0.25">
      <c r="A112" s="23"/>
      <c r="B112" s="24" t="s">
        <v>106</v>
      </c>
      <c r="C112" s="24" t="s">
        <v>792</v>
      </c>
      <c r="D112" s="25">
        <v>207</v>
      </c>
      <c r="E112" s="26">
        <v>141.63999999999999</v>
      </c>
      <c r="F112" s="26">
        <f t="shared" si="2"/>
        <v>1.4614515673538551</v>
      </c>
      <c r="G112" s="27" t="s">
        <v>1415</v>
      </c>
    </row>
    <row r="113" spans="1:7" x14ac:dyDescent="0.25">
      <c r="A113" s="23"/>
      <c r="B113" s="24" t="s">
        <v>108</v>
      </c>
      <c r="C113" s="24" t="s">
        <v>794</v>
      </c>
      <c r="D113" s="25">
        <v>244</v>
      </c>
      <c r="E113" s="26">
        <v>62.96</v>
      </c>
      <c r="F113" s="26">
        <f t="shared" si="2"/>
        <v>3.8754764930114356</v>
      </c>
      <c r="G113" s="27" t="s">
        <v>1415</v>
      </c>
    </row>
    <row r="114" spans="1:7" x14ac:dyDescent="0.25">
      <c r="A114" s="23"/>
      <c r="B114" s="24" t="s">
        <v>82</v>
      </c>
      <c r="C114" s="24" t="s">
        <v>768</v>
      </c>
      <c r="D114" s="25">
        <v>291</v>
      </c>
      <c r="E114" s="26">
        <v>117.96</v>
      </c>
      <c r="F114" s="26">
        <f t="shared" si="2"/>
        <v>2.4669379450661242</v>
      </c>
      <c r="G114" s="27" t="s">
        <v>1415</v>
      </c>
    </row>
    <row r="115" spans="1:7" x14ac:dyDescent="0.25">
      <c r="A115" s="23"/>
      <c r="B115" s="24" t="s">
        <v>406</v>
      </c>
      <c r="C115" s="24" t="s">
        <v>1092</v>
      </c>
      <c r="D115" s="25">
        <v>338</v>
      </c>
      <c r="E115" s="26">
        <v>62.49</v>
      </c>
      <c r="F115" s="26">
        <f t="shared" si="2"/>
        <v>5.4088654184669549</v>
      </c>
      <c r="G115" s="27" t="s">
        <v>1415</v>
      </c>
    </row>
    <row r="116" spans="1:7" x14ac:dyDescent="0.25">
      <c r="A116" s="23"/>
      <c r="B116" s="24" t="s">
        <v>79</v>
      </c>
      <c r="C116" s="24" t="s">
        <v>765</v>
      </c>
      <c r="D116" s="25">
        <v>924</v>
      </c>
      <c r="E116" s="26">
        <v>126.92</v>
      </c>
      <c r="F116" s="26">
        <f t="shared" si="2"/>
        <v>7.2801764891270091</v>
      </c>
      <c r="G116" s="27" t="s">
        <v>1415</v>
      </c>
    </row>
    <row r="117" spans="1:7" x14ac:dyDescent="0.25">
      <c r="A117" s="23"/>
      <c r="B117" s="24" t="s">
        <v>109</v>
      </c>
      <c r="C117" s="24" t="s">
        <v>795</v>
      </c>
      <c r="D117" s="25">
        <v>308</v>
      </c>
      <c r="E117" s="26">
        <v>119.46</v>
      </c>
      <c r="F117" s="26">
        <f t="shared" si="2"/>
        <v>2.5782688766114181</v>
      </c>
      <c r="G117" s="27" t="s">
        <v>1415</v>
      </c>
    </row>
    <row r="118" spans="1:7" x14ac:dyDescent="0.25">
      <c r="A118" s="23"/>
      <c r="B118" s="24" t="s">
        <v>81</v>
      </c>
      <c r="C118" s="24" t="s">
        <v>767</v>
      </c>
      <c r="D118" s="25">
        <v>1672</v>
      </c>
      <c r="E118" s="26">
        <v>105.19</v>
      </c>
      <c r="F118" s="26">
        <f t="shared" si="2"/>
        <v>15.895047057705105</v>
      </c>
      <c r="G118" s="27" t="s">
        <v>1415</v>
      </c>
    </row>
    <row r="119" spans="1:7" x14ac:dyDescent="0.25">
      <c r="A119" s="23"/>
      <c r="B119" s="24" t="s">
        <v>407</v>
      </c>
      <c r="C119" s="24" t="s">
        <v>1093</v>
      </c>
      <c r="D119" s="25">
        <v>716</v>
      </c>
      <c r="E119" s="26">
        <v>83.23</v>
      </c>
      <c r="F119" s="26">
        <f t="shared" si="2"/>
        <v>8.6026673074612514</v>
      </c>
      <c r="G119" s="27" t="s">
        <v>1415</v>
      </c>
    </row>
    <row r="120" spans="1:7" x14ac:dyDescent="0.25">
      <c r="A120" s="23"/>
      <c r="B120" s="24" t="s">
        <v>83</v>
      </c>
      <c r="C120" s="24" t="s">
        <v>769</v>
      </c>
      <c r="D120" s="25">
        <v>706</v>
      </c>
      <c r="E120" s="26">
        <v>116.87</v>
      </c>
      <c r="F120" s="26">
        <f t="shared" si="2"/>
        <v>6.0409001454607685</v>
      </c>
      <c r="G120" s="27" t="s">
        <v>1415</v>
      </c>
    </row>
    <row r="121" spans="1:7" x14ac:dyDescent="0.25">
      <c r="A121" s="23"/>
      <c r="B121" s="24" t="s">
        <v>84</v>
      </c>
      <c r="C121" s="24" t="s">
        <v>770</v>
      </c>
      <c r="D121" s="25">
        <v>1286</v>
      </c>
      <c r="E121" s="26">
        <v>157.85</v>
      </c>
      <c r="F121" s="26">
        <f t="shared" si="2"/>
        <v>8.1469749762432695</v>
      </c>
      <c r="G121" s="27" t="s">
        <v>1415</v>
      </c>
    </row>
    <row r="122" spans="1:7" x14ac:dyDescent="0.25">
      <c r="A122" s="23"/>
      <c r="B122" s="24" t="s">
        <v>110</v>
      </c>
      <c r="C122" s="24" t="s">
        <v>796</v>
      </c>
      <c r="D122" s="25">
        <v>1057</v>
      </c>
      <c r="E122" s="26">
        <v>79.92</v>
      </c>
      <c r="F122" s="26">
        <f t="shared" si="2"/>
        <v>13.225725725725725</v>
      </c>
      <c r="G122" s="27" t="s">
        <v>1415</v>
      </c>
    </row>
    <row r="123" spans="1:7" x14ac:dyDescent="0.25">
      <c r="A123" s="23"/>
      <c r="B123" s="24" t="s">
        <v>80</v>
      </c>
      <c r="C123" s="24" t="s">
        <v>766</v>
      </c>
      <c r="D123" s="25">
        <v>758</v>
      </c>
      <c r="E123" s="26">
        <v>122.96</v>
      </c>
      <c r="F123" s="26">
        <f t="shared" si="2"/>
        <v>6.1646063760572547</v>
      </c>
      <c r="G123" s="27" t="s">
        <v>1415</v>
      </c>
    </row>
    <row r="124" spans="1:7" x14ac:dyDescent="0.25">
      <c r="A124" s="23"/>
      <c r="B124" s="24" t="s">
        <v>111</v>
      </c>
      <c r="C124" s="24" t="s">
        <v>797</v>
      </c>
      <c r="D124" s="25">
        <v>866</v>
      </c>
      <c r="E124" s="26">
        <v>147.13</v>
      </c>
      <c r="F124" s="26">
        <f t="shared" si="2"/>
        <v>5.8859511996193845</v>
      </c>
      <c r="G124" s="27" t="s">
        <v>1415</v>
      </c>
    </row>
    <row r="125" spans="1:7" s="4" customFormat="1" x14ac:dyDescent="0.25">
      <c r="A125" s="23" t="s">
        <v>1444</v>
      </c>
      <c r="B125" s="28"/>
      <c r="C125" s="28"/>
      <c r="D125" s="29">
        <f>SUM(D109:D124)</f>
        <v>11400</v>
      </c>
      <c r="E125" s="30">
        <f>SUM(E109:E124)</f>
        <v>1824.5600000000004</v>
      </c>
      <c r="F125" s="22">
        <f>+D125/E125</f>
        <v>6.2480817292936361</v>
      </c>
      <c r="G125" s="19"/>
    </row>
    <row r="126" spans="1:7" x14ac:dyDescent="0.25">
      <c r="A126" s="5"/>
      <c r="B126" s="14"/>
      <c r="C126" s="14"/>
      <c r="D126" s="15"/>
      <c r="E126" s="8"/>
      <c r="F126" s="8"/>
      <c r="G126" s="6"/>
    </row>
    <row r="127" spans="1:7" s="4" customFormat="1" x14ac:dyDescent="0.25">
      <c r="A127" s="9" t="s">
        <v>1381</v>
      </c>
      <c r="B127" s="10"/>
      <c r="C127" s="11"/>
      <c r="D127" s="12"/>
      <c r="E127" s="13"/>
      <c r="F127" s="13"/>
      <c r="G127" s="10"/>
    </row>
    <row r="128" spans="1:7" x14ac:dyDescent="0.25">
      <c r="A128" s="5"/>
      <c r="B128" s="14" t="s">
        <v>125</v>
      </c>
      <c r="C128" s="14" t="s">
        <v>811</v>
      </c>
      <c r="D128" s="15">
        <v>7963</v>
      </c>
      <c r="E128" s="8">
        <v>115.43</v>
      </c>
      <c r="F128" s="8">
        <f t="shared" si="2"/>
        <v>68.985532357272803</v>
      </c>
      <c r="G128" s="6" t="s">
        <v>1415</v>
      </c>
    </row>
    <row r="129" spans="1:7" x14ac:dyDescent="0.25">
      <c r="A129" s="5"/>
      <c r="B129" s="14" t="s">
        <v>118</v>
      </c>
      <c r="C129" s="14" t="s">
        <v>804</v>
      </c>
      <c r="D129" s="15">
        <v>2723</v>
      </c>
      <c r="E129" s="8">
        <v>26.14</v>
      </c>
      <c r="F129" s="8">
        <f t="shared" si="2"/>
        <v>104.16985462892119</v>
      </c>
      <c r="G129" s="6" t="s">
        <v>1415</v>
      </c>
    </row>
    <row r="130" spans="1:7" x14ac:dyDescent="0.25">
      <c r="A130" s="5"/>
      <c r="B130" s="14" t="s">
        <v>119</v>
      </c>
      <c r="C130" s="14" t="s">
        <v>805</v>
      </c>
      <c r="D130" s="15">
        <v>1351</v>
      </c>
      <c r="E130" s="8">
        <v>62.37</v>
      </c>
      <c r="F130" s="8">
        <f t="shared" si="2"/>
        <v>21.66105499438833</v>
      </c>
      <c r="G130" s="6" t="s">
        <v>1415</v>
      </c>
    </row>
    <row r="131" spans="1:7" x14ac:dyDescent="0.25">
      <c r="A131" s="5"/>
      <c r="B131" s="14" t="s">
        <v>120</v>
      </c>
      <c r="C131" s="14" t="s">
        <v>806</v>
      </c>
      <c r="D131" s="15">
        <v>3396</v>
      </c>
      <c r="E131" s="8">
        <v>69.92</v>
      </c>
      <c r="F131" s="8">
        <f t="shared" si="2"/>
        <v>48.569794050343248</v>
      </c>
      <c r="G131" s="6" t="s">
        <v>1415</v>
      </c>
    </row>
    <row r="132" spans="1:7" x14ac:dyDescent="0.25">
      <c r="A132" s="5"/>
      <c r="B132" s="14" t="s">
        <v>130</v>
      </c>
      <c r="C132" s="14" t="s">
        <v>816</v>
      </c>
      <c r="D132" s="15">
        <v>880</v>
      </c>
      <c r="E132" s="8">
        <v>79.819999999999993</v>
      </c>
      <c r="F132" s="8">
        <f t="shared" si="2"/>
        <v>11.02480581307943</v>
      </c>
      <c r="G132" s="6" t="s">
        <v>1415</v>
      </c>
    </row>
    <row r="133" spans="1:7" x14ac:dyDescent="0.25">
      <c r="A133" s="5"/>
      <c r="B133" s="14" t="s">
        <v>121</v>
      </c>
      <c r="C133" s="14" t="s">
        <v>807</v>
      </c>
      <c r="D133" s="15">
        <v>626</v>
      </c>
      <c r="E133" s="8">
        <v>79.180000000000007</v>
      </c>
      <c r="F133" s="8">
        <f t="shared" si="2"/>
        <v>7.9060368779994938</v>
      </c>
      <c r="G133" s="6" t="s">
        <v>1415</v>
      </c>
    </row>
    <row r="134" spans="1:7" x14ac:dyDescent="0.25">
      <c r="A134" s="5"/>
      <c r="B134" s="14" t="s">
        <v>122</v>
      </c>
      <c r="C134" s="14" t="s">
        <v>808</v>
      </c>
      <c r="D134" s="15">
        <v>1114</v>
      </c>
      <c r="E134" s="8">
        <v>51.52</v>
      </c>
      <c r="F134" s="8">
        <f t="shared" si="2"/>
        <v>21.622670807453414</v>
      </c>
      <c r="G134" s="6" t="s">
        <v>1415</v>
      </c>
    </row>
    <row r="135" spans="1:7" x14ac:dyDescent="0.25">
      <c r="A135" s="5"/>
      <c r="B135" s="14" t="s">
        <v>123</v>
      </c>
      <c r="C135" s="14" t="s">
        <v>809</v>
      </c>
      <c r="D135" s="15">
        <v>855</v>
      </c>
      <c r="E135" s="8">
        <v>139.5</v>
      </c>
      <c r="F135" s="8">
        <f t="shared" si="2"/>
        <v>6.129032258064516</v>
      </c>
      <c r="G135" s="6" t="s">
        <v>1415</v>
      </c>
    </row>
    <row r="136" spans="1:7" x14ac:dyDescent="0.25">
      <c r="A136" s="5"/>
      <c r="B136" s="14" t="s">
        <v>124</v>
      </c>
      <c r="C136" s="14" t="s">
        <v>810</v>
      </c>
      <c r="D136" s="15">
        <v>4154</v>
      </c>
      <c r="E136" s="8">
        <v>6.02</v>
      </c>
      <c r="F136" s="8">
        <f t="shared" si="2"/>
        <v>690.03322259136212</v>
      </c>
      <c r="G136" s="6" t="s">
        <v>1415</v>
      </c>
    </row>
    <row r="137" spans="1:7" x14ac:dyDescent="0.25">
      <c r="A137" s="5"/>
      <c r="B137" s="14" t="s">
        <v>127</v>
      </c>
      <c r="C137" s="14" t="s">
        <v>813</v>
      </c>
      <c r="D137" s="15">
        <v>1766</v>
      </c>
      <c r="E137" s="8">
        <v>63.45</v>
      </c>
      <c r="F137" s="8">
        <f t="shared" ref="F137:F200" si="3">+D137/E137</f>
        <v>27.832939322301023</v>
      </c>
      <c r="G137" s="6" t="s">
        <v>1415</v>
      </c>
    </row>
    <row r="138" spans="1:7" x14ac:dyDescent="0.25">
      <c r="A138" s="5"/>
      <c r="B138" s="14" t="s">
        <v>128</v>
      </c>
      <c r="C138" s="14" t="s">
        <v>814</v>
      </c>
      <c r="D138" s="15">
        <v>944</v>
      </c>
      <c r="E138" s="8">
        <v>60.84</v>
      </c>
      <c r="F138" s="8">
        <f t="shared" si="3"/>
        <v>15.51610782380013</v>
      </c>
      <c r="G138" s="6" t="s">
        <v>1415</v>
      </c>
    </row>
    <row r="139" spans="1:7" x14ac:dyDescent="0.25">
      <c r="A139" s="5"/>
      <c r="B139" s="14" t="s">
        <v>126</v>
      </c>
      <c r="C139" s="14" t="s">
        <v>812</v>
      </c>
      <c r="D139" s="15">
        <v>1448</v>
      </c>
      <c r="E139" s="8">
        <v>6.36</v>
      </c>
      <c r="F139" s="8">
        <f t="shared" si="3"/>
        <v>227.67295597484275</v>
      </c>
      <c r="G139" s="6" t="s">
        <v>1415</v>
      </c>
    </row>
    <row r="140" spans="1:7" x14ac:dyDescent="0.25">
      <c r="A140" s="5"/>
      <c r="B140" s="14" t="s">
        <v>129</v>
      </c>
      <c r="C140" s="14" t="s">
        <v>815</v>
      </c>
      <c r="D140" s="15">
        <v>10645</v>
      </c>
      <c r="E140" s="8">
        <v>87.7</v>
      </c>
      <c r="F140" s="8">
        <f t="shared" si="3"/>
        <v>121.37970353477765</v>
      </c>
      <c r="G140" s="6" t="s">
        <v>1415</v>
      </c>
    </row>
    <row r="141" spans="1:7" s="4" customFormat="1" x14ac:dyDescent="0.25">
      <c r="A141" s="5" t="s">
        <v>1431</v>
      </c>
      <c r="B141" s="11"/>
      <c r="C141" s="11"/>
      <c r="D141" s="12">
        <f>SUM(D128:D140)</f>
        <v>37865</v>
      </c>
      <c r="E141" s="16">
        <f>SUM(E128:E140)</f>
        <v>848.25000000000011</v>
      </c>
      <c r="F141" s="13">
        <f>+D141/E141</f>
        <v>44.638962569997048</v>
      </c>
      <c r="G141" s="10"/>
    </row>
    <row r="142" spans="1:7" x14ac:dyDescent="0.25">
      <c r="A142" s="5"/>
      <c r="B142" s="14"/>
      <c r="C142" s="14"/>
      <c r="D142" s="15"/>
      <c r="E142" s="8"/>
      <c r="F142" s="8"/>
      <c r="G142" s="6"/>
    </row>
    <row r="143" spans="1:7" s="4" customFormat="1" x14ac:dyDescent="0.25">
      <c r="A143" s="18" t="s">
        <v>1382</v>
      </c>
      <c r="B143" s="19"/>
      <c r="C143" s="28"/>
      <c r="D143" s="29"/>
      <c r="E143" s="22"/>
      <c r="F143" s="22"/>
      <c r="G143" s="19"/>
    </row>
    <row r="144" spans="1:7" x14ac:dyDescent="0.25">
      <c r="A144" s="23"/>
      <c r="B144" s="24" t="s">
        <v>520</v>
      </c>
      <c r="C144" s="24" t="s">
        <v>1206</v>
      </c>
      <c r="D144" s="25">
        <v>64</v>
      </c>
      <c r="E144" s="26">
        <v>49.5</v>
      </c>
      <c r="F144" s="26">
        <f t="shared" si="3"/>
        <v>1.292929292929293</v>
      </c>
      <c r="G144" s="27" t="s">
        <v>1417</v>
      </c>
    </row>
    <row r="145" spans="1:7" x14ac:dyDescent="0.25">
      <c r="A145" s="23"/>
      <c r="B145" s="24" t="s">
        <v>524</v>
      </c>
      <c r="C145" s="24" t="s">
        <v>1210</v>
      </c>
      <c r="D145" s="25">
        <v>5848</v>
      </c>
      <c r="E145" s="26">
        <v>6.3</v>
      </c>
      <c r="F145" s="26">
        <f t="shared" si="3"/>
        <v>928.25396825396831</v>
      </c>
      <c r="G145" s="27" t="s">
        <v>1415</v>
      </c>
    </row>
    <row r="146" spans="1:7" x14ac:dyDescent="0.25">
      <c r="A146" s="23"/>
      <c r="B146" s="24" t="s">
        <v>528</v>
      </c>
      <c r="C146" s="24" t="s">
        <v>1214</v>
      </c>
      <c r="D146" s="25">
        <v>2080</v>
      </c>
      <c r="E146" s="26">
        <v>6.02</v>
      </c>
      <c r="F146" s="26">
        <f t="shared" si="3"/>
        <v>345.51495016611295</v>
      </c>
      <c r="G146" s="27" t="s">
        <v>1415</v>
      </c>
    </row>
    <row r="147" spans="1:7" x14ac:dyDescent="0.25">
      <c r="A147" s="23"/>
      <c r="B147" s="24" t="s">
        <v>532</v>
      </c>
      <c r="C147" s="24" t="s">
        <v>1218</v>
      </c>
      <c r="D147" s="25">
        <v>18826</v>
      </c>
      <c r="E147" s="26">
        <v>14.88</v>
      </c>
      <c r="F147" s="26">
        <f t="shared" si="3"/>
        <v>1265.1881720430106</v>
      </c>
      <c r="G147" s="27" t="s">
        <v>1415</v>
      </c>
    </row>
    <row r="148" spans="1:7" x14ac:dyDescent="0.25">
      <c r="A148" s="23"/>
      <c r="B148" s="24" t="s">
        <v>544</v>
      </c>
      <c r="C148" s="24" t="s">
        <v>1230</v>
      </c>
      <c r="D148" s="25">
        <v>209</v>
      </c>
      <c r="E148" s="26">
        <v>14.1</v>
      </c>
      <c r="F148" s="26">
        <f t="shared" si="3"/>
        <v>14.822695035460994</v>
      </c>
      <c r="G148" s="27" t="s">
        <v>1415</v>
      </c>
    </row>
    <row r="149" spans="1:7" x14ac:dyDescent="0.25">
      <c r="A149" s="23"/>
      <c r="B149" s="24" t="s">
        <v>505</v>
      </c>
      <c r="C149" s="24" t="s">
        <v>1191</v>
      </c>
      <c r="D149" s="25">
        <v>3683</v>
      </c>
      <c r="E149" s="26">
        <v>8.9499999999999993</v>
      </c>
      <c r="F149" s="26">
        <f t="shared" si="3"/>
        <v>411.50837988826817</v>
      </c>
      <c r="G149" s="27" t="s">
        <v>1415</v>
      </c>
    </row>
    <row r="150" spans="1:7" x14ac:dyDescent="0.25">
      <c r="A150" s="23"/>
      <c r="B150" s="24" t="s">
        <v>533</v>
      </c>
      <c r="C150" s="24" t="s">
        <v>1219</v>
      </c>
      <c r="D150" s="25">
        <v>7571</v>
      </c>
      <c r="E150" s="26">
        <v>7.61</v>
      </c>
      <c r="F150" s="26">
        <f t="shared" si="3"/>
        <v>994.87516425755575</v>
      </c>
      <c r="G150" s="27" t="s">
        <v>1415</v>
      </c>
    </row>
    <row r="151" spans="1:7" x14ac:dyDescent="0.25">
      <c r="A151" s="23"/>
      <c r="B151" s="24" t="s">
        <v>530</v>
      </c>
      <c r="C151" s="24" t="s">
        <v>1216</v>
      </c>
      <c r="D151" s="25">
        <v>5509</v>
      </c>
      <c r="E151" s="26">
        <v>6.47</v>
      </c>
      <c r="F151" s="26">
        <f t="shared" si="3"/>
        <v>851.46831530139104</v>
      </c>
      <c r="G151" s="27" t="s">
        <v>1415</v>
      </c>
    </row>
    <row r="152" spans="1:7" x14ac:dyDescent="0.25">
      <c r="A152" s="23"/>
      <c r="B152" s="24" t="s">
        <v>515</v>
      </c>
      <c r="C152" s="24" t="s">
        <v>1201</v>
      </c>
      <c r="D152" s="25">
        <v>1513</v>
      </c>
      <c r="E152" s="26">
        <v>20.88</v>
      </c>
      <c r="F152" s="26">
        <f t="shared" si="3"/>
        <v>72.461685823754792</v>
      </c>
      <c r="G152" s="27" t="s">
        <v>1415</v>
      </c>
    </row>
    <row r="153" spans="1:7" x14ac:dyDescent="0.25">
      <c r="A153" s="23"/>
      <c r="B153" s="24" t="s">
        <v>518</v>
      </c>
      <c r="C153" s="24" t="s">
        <v>1204</v>
      </c>
      <c r="D153" s="25">
        <v>1712</v>
      </c>
      <c r="E153" s="26">
        <v>39.33</v>
      </c>
      <c r="F153" s="26">
        <f t="shared" si="3"/>
        <v>43.529112636664124</v>
      </c>
      <c r="G153" s="27" t="s">
        <v>1415</v>
      </c>
    </row>
    <row r="154" spans="1:7" x14ac:dyDescent="0.25">
      <c r="A154" s="23"/>
      <c r="B154" s="24" t="s">
        <v>526</v>
      </c>
      <c r="C154" s="24" t="s">
        <v>1212</v>
      </c>
      <c r="D154" s="25">
        <v>3549</v>
      </c>
      <c r="E154" s="26">
        <v>14.31</v>
      </c>
      <c r="F154" s="26">
        <f t="shared" si="3"/>
        <v>248.0083857442348</v>
      </c>
      <c r="G154" s="27" t="s">
        <v>1415</v>
      </c>
    </row>
    <row r="155" spans="1:7" x14ac:dyDescent="0.25">
      <c r="A155" s="23"/>
      <c r="B155" s="24" t="s">
        <v>516</v>
      </c>
      <c r="C155" s="24" t="s">
        <v>1202</v>
      </c>
      <c r="D155" s="25">
        <v>684</v>
      </c>
      <c r="E155" s="26">
        <v>16.41</v>
      </c>
      <c r="F155" s="26">
        <f t="shared" si="3"/>
        <v>41.681901279707496</v>
      </c>
      <c r="G155" s="27" t="s">
        <v>1416</v>
      </c>
    </row>
    <row r="156" spans="1:7" x14ac:dyDescent="0.25">
      <c r="A156" s="23"/>
      <c r="B156" s="24" t="s">
        <v>548</v>
      </c>
      <c r="C156" s="24" t="s">
        <v>1234</v>
      </c>
      <c r="D156" s="25">
        <v>390</v>
      </c>
      <c r="E156" s="26">
        <v>10.24</v>
      </c>
      <c r="F156" s="26">
        <f t="shared" si="3"/>
        <v>38.0859375</v>
      </c>
      <c r="G156" s="27" t="s">
        <v>1417</v>
      </c>
    </row>
    <row r="157" spans="1:7" x14ac:dyDescent="0.25">
      <c r="A157" s="23"/>
      <c r="B157" s="24" t="s">
        <v>546</v>
      </c>
      <c r="C157" s="24" t="s">
        <v>1232</v>
      </c>
      <c r="D157" s="25">
        <v>3225</v>
      </c>
      <c r="E157" s="26">
        <v>41.66</v>
      </c>
      <c r="F157" s="26">
        <f t="shared" si="3"/>
        <v>77.412385981757083</v>
      </c>
      <c r="G157" s="27" t="s">
        <v>1415</v>
      </c>
    </row>
    <row r="158" spans="1:7" x14ac:dyDescent="0.25">
      <c r="A158" s="23"/>
      <c r="B158" s="24" t="s">
        <v>534</v>
      </c>
      <c r="C158" s="24" t="s">
        <v>1220</v>
      </c>
      <c r="D158" s="25">
        <v>30</v>
      </c>
      <c r="E158" s="26">
        <v>0.38</v>
      </c>
      <c r="F158" s="26">
        <f t="shared" si="3"/>
        <v>78.94736842105263</v>
      </c>
      <c r="G158" s="27" t="s">
        <v>1417</v>
      </c>
    </row>
    <row r="159" spans="1:7" x14ac:dyDescent="0.25">
      <c r="A159" s="23"/>
      <c r="B159" s="24" t="s">
        <v>550</v>
      </c>
      <c r="C159" s="24" t="s">
        <v>1236</v>
      </c>
      <c r="D159" s="25">
        <v>61</v>
      </c>
      <c r="E159" s="26">
        <v>31.69</v>
      </c>
      <c r="F159" s="26">
        <f t="shared" si="3"/>
        <v>1.9248974439886399</v>
      </c>
      <c r="G159" s="27" t="s">
        <v>1415</v>
      </c>
    </row>
    <row r="160" spans="1:7" x14ac:dyDescent="0.25">
      <c r="A160" s="23"/>
      <c r="B160" s="24" t="s">
        <v>552</v>
      </c>
      <c r="C160" s="24" t="s">
        <v>1238</v>
      </c>
      <c r="D160" s="25">
        <v>660</v>
      </c>
      <c r="E160" s="26">
        <v>5.41</v>
      </c>
      <c r="F160" s="26">
        <f t="shared" si="3"/>
        <v>121.99630314232901</v>
      </c>
      <c r="G160" s="27" t="s">
        <v>1415</v>
      </c>
    </row>
    <row r="161" spans="1:7" x14ac:dyDescent="0.25">
      <c r="A161" s="23"/>
      <c r="B161" s="24" t="s">
        <v>542</v>
      </c>
      <c r="C161" s="24" t="s">
        <v>1228</v>
      </c>
      <c r="D161" s="25">
        <v>2006</v>
      </c>
      <c r="E161" s="26">
        <v>20.25</v>
      </c>
      <c r="F161" s="26">
        <f t="shared" si="3"/>
        <v>99.061728395061735</v>
      </c>
      <c r="G161" s="27" t="s">
        <v>1415</v>
      </c>
    </row>
    <row r="162" spans="1:7" x14ac:dyDescent="0.25">
      <c r="A162" s="23"/>
      <c r="B162" s="24" t="s">
        <v>529</v>
      </c>
      <c r="C162" s="24" t="s">
        <v>1215</v>
      </c>
      <c r="D162" s="25">
        <v>3272</v>
      </c>
      <c r="E162" s="26">
        <v>10.24</v>
      </c>
      <c r="F162" s="26">
        <f t="shared" si="3"/>
        <v>319.53125</v>
      </c>
      <c r="G162" s="27" t="s">
        <v>1415</v>
      </c>
    </row>
    <row r="163" spans="1:7" x14ac:dyDescent="0.25">
      <c r="A163" s="23"/>
      <c r="B163" s="24" t="s">
        <v>525</v>
      </c>
      <c r="C163" s="24" t="s">
        <v>1211</v>
      </c>
      <c r="D163" s="25">
        <v>2726</v>
      </c>
      <c r="E163" s="26">
        <v>6.04</v>
      </c>
      <c r="F163" s="26">
        <f t="shared" si="3"/>
        <v>451.3245033112583</v>
      </c>
      <c r="G163" s="27" t="s">
        <v>1415</v>
      </c>
    </row>
    <row r="164" spans="1:7" x14ac:dyDescent="0.25">
      <c r="A164" s="23"/>
      <c r="B164" s="24" t="s">
        <v>537</v>
      </c>
      <c r="C164" s="24" t="s">
        <v>1223</v>
      </c>
      <c r="D164" s="25">
        <v>97</v>
      </c>
      <c r="E164" s="26">
        <v>0.1</v>
      </c>
      <c r="F164" s="26">
        <f t="shared" si="3"/>
        <v>970</v>
      </c>
      <c r="G164" s="27" t="s">
        <v>1418</v>
      </c>
    </row>
    <row r="165" spans="1:7" x14ac:dyDescent="0.25">
      <c r="A165" s="23"/>
      <c r="B165" s="24" t="s">
        <v>512</v>
      </c>
      <c r="C165" s="24" t="s">
        <v>1198</v>
      </c>
      <c r="D165" s="25">
        <v>9042</v>
      </c>
      <c r="E165" s="26">
        <v>50.75</v>
      </c>
      <c r="F165" s="26">
        <f t="shared" si="3"/>
        <v>178.16748768472905</v>
      </c>
      <c r="G165" s="27" t="s">
        <v>1415</v>
      </c>
    </row>
    <row r="166" spans="1:7" x14ac:dyDescent="0.25">
      <c r="A166" s="23"/>
      <c r="B166" s="24" t="s">
        <v>553</v>
      </c>
      <c r="C166" s="24" t="s">
        <v>1239</v>
      </c>
      <c r="D166" s="25">
        <v>1101</v>
      </c>
      <c r="E166" s="26">
        <v>23.99</v>
      </c>
      <c r="F166" s="26">
        <f t="shared" si="3"/>
        <v>45.894122551062949</v>
      </c>
      <c r="G166" s="27" t="s">
        <v>1415</v>
      </c>
    </row>
    <row r="167" spans="1:7" x14ac:dyDescent="0.25">
      <c r="A167" s="23"/>
      <c r="B167" s="24" t="s">
        <v>511</v>
      </c>
      <c r="C167" s="24" t="s">
        <v>1197</v>
      </c>
      <c r="D167" s="25">
        <v>9050</v>
      </c>
      <c r="E167" s="26">
        <v>15.58</v>
      </c>
      <c r="F167" s="26">
        <f t="shared" si="3"/>
        <v>580.87291399229787</v>
      </c>
      <c r="G167" s="27" t="s">
        <v>1415</v>
      </c>
    </row>
    <row r="168" spans="1:7" x14ac:dyDescent="0.25">
      <c r="A168" s="23"/>
      <c r="B168" s="24" t="s">
        <v>509</v>
      </c>
      <c r="C168" s="24" t="s">
        <v>1195</v>
      </c>
      <c r="D168" s="25">
        <v>2490</v>
      </c>
      <c r="E168" s="26">
        <v>13.71</v>
      </c>
      <c r="F168" s="26">
        <f t="shared" si="3"/>
        <v>181.61925601750545</v>
      </c>
      <c r="G168" s="27" t="s">
        <v>1415</v>
      </c>
    </row>
    <row r="169" spans="1:7" x14ac:dyDescent="0.25">
      <c r="A169" s="23"/>
      <c r="B169" s="24" t="s">
        <v>523</v>
      </c>
      <c r="C169" s="24" t="s">
        <v>1209</v>
      </c>
      <c r="D169" s="25">
        <v>286</v>
      </c>
      <c r="E169" s="26">
        <v>16.62</v>
      </c>
      <c r="F169" s="26">
        <f t="shared" si="3"/>
        <v>17.20818291215403</v>
      </c>
      <c r="G169" s="27" t="s">
        <v>1416</v>
      </c>
    </row>
    <row r="170" spans="1:7" x14ac:dyDescent="0.25">
      <c r="A170" s="23"/>
      <c r="B170" s="24" t="s">
        <v>508</v>
      </c>
      <c r="C170" s="24" t="s">
        <v>1194</v>
      </c>
      <c r="D170" s="25">
        <v>2176</v>
      </c>
      <c r="E170" s="26">
        <v>7.53</v>
      </c>
      <c r="F170" s="26">
        <f t="shared" si="3"/>
        <v>288.97742363877819</v>
      </c>
      <c r="G170" s="27" t="s">
        <v>1415</v>
      </c>
    </row>
    <row r="171" spans="1:7" x14ac:dyDescent="0.25">
      <c r="A171" s="23"/>
      <c r="B171" s="24" t="s">
        <v>554</v>
      </c>
      <c r="C171" s="24" t="s">
        <v>1240</v>
      </c>
      <c r="D171" s="25">
        <v>16</v>
      </c>
      <c r="E171" s="26">
        <v>1.63</v>
      </c>
      <c r="F171" s="26">
        <f t="shared" si="3"/>
        <v>9.8159509202453989</v>
      </c>
      <c r="G171" s="27" t="s">
        <v>1417</v>
      </c>
    </row>
    <row r="172" spans="1:7" x14ac:dyDescent="0.25">
      <c r="A172" s="23"/>
      <c r="B172" s="24" t="s">
        <v>549</v>
      </c>
      <c r="C172" s="24" t="s">
        <v>1235</v>
      </c>
      <c r="D172" s="25">
        <v>65</v>
      </c>
      <c r="E172" s="26">
        <v>12.04</v>
      </c>
      <c r="F172" s="26">
        <f t="shared" si="3"/>
        <v>5.3986710963455149</v>
      </c>
      <c r="G172" s="27" t="s">
        <v>1417</v>
      </c>
    </row>
    <row r="173" spans="1:7" x14ac:dyDescent="0.25">
      <c r="A173" s="23"/>
      <c r="B173" s="24" t="s">
        <v>513</v>
      </c>
      <c r="C173" s="24" t="s">
        <v>1199</v>
      </c>
      <c r="D173" s="25">
        <v>7349</v>
      </c>
      <c r="E173" s="26">
        <v>27.73</v>
      </c>
      <c r="F173" s="26">
        <f t="shared" si="3"/>
        <v>265.01983411467722</v>
      </c>
      <c r="G173" s="27" t="s">
        <v>1415</v>
      </c>
    </row>
    <row r="174" spans="1:7" x14ac:dyDescent="0.25">
      <c r="A174" s="23"/>
      <c r="B174" s="24" t="s">
        <v>507</v>
      </c>
      <c r="C174" s="24" t="s">
        <v>1193</v>
      </c>
      <c r="D174" s="25">
        <v>1022</v>
      </c>
      <c r="E174" s="26">
        <v>7.42</v>
      </c>
      <c r="F174" s="26">
        <f t="shared" si="3"/>
        <v>137.73584905660377</v>
      </c>
      <c r="G174" s="27" t="s">
        <v>1415</v>
      </c>
    </row>
    <row r="175" spans="1:7" x14ac:dyDescent="0.25">
      <c r="A175" s="23"/>
      <c r="B175" s="24" t="s">
        <v>541</v>
      </c>
      <c r="C175" s="24" t="s">
        <v>1227</v>
      </c>
      <c r="D175" s="25">
        <v>77</v>
      </c>
      <c r="E175" s="26">
        <v>6.04</v>
      </c>
      <c r="F175" s="26">
        <f t="shared" si="3"/>
        <v>12.748344370860927</v>
      </c>
      <c r="G175" s="27" t="s">
        <v>1417</v>
      </c>
    </row>
    <row r="176" spans="1:7" x14ac:dyDescent="0.25">
      <c r="A176" s="23"/>
      <c r="B176" s="24" t="s">
        <v>539</v>
      </c>
      <c r="C176" s="24" t="s">
        <v>1225</v>
      </c>
      <c r="D176" s="25">
        <v>132</v>
      </c>
      <c r="E176" s="26">
        <v>7.63</v>
      </c>
      <c r="F176" s="26">
        <f t="shared" si="3"/>
        <v>17.30013106159895</v>
      </c>
      <c r="G176" s="27" t="s">
        <v>1417</v>
      </c>
    </row>
    <row r="177" spans="1:7" x14ac:dyDescent="0.25">
      <c r="A177" s="23"/>
      <c r="B177" s="24" t="s">
        <v>536</v>
      </c>
      <c r="C177" s="24" t="s">
        <v>1222</v>
      </c>
      <c r="D177" s="25">
        <v>5829</v>
      </c>
      <c r="E177" s="26">
        <v>68.56</v>
      </c>
      <c r="F177" s="26">
        <f t="shared" si="3"/>
        <v>85.020420070011667</v>
      </c>
      <c r="G177" s="27" t="s">
        <v>1415</v>
      </c>
    </row>
    <row r="178" spans="1:7" x14ac:dyDescent="0.25">
      <c r="A178" s="23"/>
      <c r="B178" s="24" t="s">
        <v>510</v>
      </c>
      <c r="C178" s="24" t="s">
        <v>1196</v>
      </c>
      <c r="D178" s="25">
        <v>2905</v>
      </c>
      <c r="E178" s="26">
        <v>9.1199999999999992</v>
      </c>
      <c r="F178" s="26">
        <f t="shared" si="3"/>
        <v>318.53070175438597</v>
      </c>
      <c r="G178" s="27" t="s">
        <v>1415</v>
      </c>
    </row>
    <row r="179" spans="1:7" x14ac:dyDescent="0.25">
      <c r="A179" s="23"/>
      <c r="B179" s="24" t="s">
        <v>506</v>
      </c>
      <c r="C179" s="24" t="s">
        <v>1192</v>
      </c>
      <c r="D179" s="25">
        <v>12351</v>
      </c>
      <c r="E179" s="26">
        <v>24.49</v>
      </c>
      <c r="F179" s="26">
        <f t="shared" si="3"/>
        <v>504.32829726418947</v>
      </c>
      <c r="G179" s="27" t="s">
        <v>1415</v>
      </c>
    </row>
    <row r="180" spans="1:7" x14ac:dyDescent="0.25">
      <c r="A180" s="23"/>
      <c r="B180" s="24" t="s">
        <v>522</v>
      </c>
      <c r="C180" s="24" t="s">
        <v>1208</v>
      </c>
      <c r="D180" s="25">
        <v>919</v>
      </c>
      <c r="E180" s="26">
        <v>22.26</v>
      </c>
      <c r="F180" s="26">
        <f t="shared" si="3"/>
        <v>41.284815813117696</v>
      </c>
      <c r="G180" s="27" t="s">
        <v>1415</v>
      </c>
    </row>
    <row r="181" spans="1:7" x14ac:dyDescent="0.25">
      <c r="A181" s="23"/>
      <c r="B181" s="24" t="s">
        <v>545</v>
      </c>
      <c r="C181" s="24" t="s">
        <v>1231</v>
      </c>
      <c r="D181" s="25">
        <v>16</v>
      </c>
      <c r="E181" s="26">
        <v>8.82</v>
      </c>
      <c r="F181" s="26">
        <f t="shared" si="3"/>
        <v>1.8140589569160996</v>
      </c>
      <c r="G181" s="27" t="s">
        <v>1419</v>
      </c>
    </row>
    <row r="182" spans="1:7" x14ac:dyDescent="0.25">
      <c r="A182" s="23"/>
      <c r="B182" s="24" t="s">
        <v>527</v>
      </c>
      <c r="C182" s="24" t="s">
        <v>1213</v>
      </c>
      <c r="D182" s="25">
        <v>2822</v>
      </c>
      <c r="E182" s="26">
        <v>6.32</v>
      </c>
      <c r="F182" s="26">
        <f t="shared" si="3"/>
        <v>446.51898734177212</v>
      </c>
      <c r="G182" s="27" t="s">
        <v>1415</v>
      </c>
    </row>
    <row r="183" spans="1:7" x14ac:dyDescent="0.25">
      <c r="A183" s="23"/>
      <c r="B183" s="24" t="s">
        <v>538</v>
      </c>
      <c r="C183" s="24" t="s">
        <v>1224</v>
      </c>
      <c r="D183" s="25">
        <v>192</v>
      </c>
      <c r="E183" s="26">
        <v>26.14</v>
      </c>
      <c r="F183" s="26">
        <f t="shared" si="3"/>
        <v>7.3450650344299921</v>
      </c>
      <c r="G183" s="27" t="s">
        <v>1415</v>
      </c>
    </row>
    <row r="184" spans="1:7" x14ac:dyDescent="0.25">
      <c r="A184" s="23"/>
      <c r="B184" s="24" t="s">
        <v>535</v>
      </c>
      <c r="C184" s="24" t="s">
        <v>1221</v>
      </c>
      <c r="D184" s="25">
        <v>2039</v>
      </c>
      <c r="E184" s="26">
        <v>14.44</v>
      </c>
      <c r="F184" s="26">
        <f t="shared" si="3"/>
        <v>141.2049861495845</v>
      </c>
      <c r="G184" s="27" t="s">
        <v>1415</v>
      </c>
    </row>
    <row r="185" spans="1:7" x14ac:dyDescent="0.25">
      <c r="A185" s="23"/>
      <c r="B185" s="24" t="s">
        <v>517</v>
      </c>
      <c r="C185" s="24" t="s">
        <v>1203</v>
      </c>
      <c r="D185" s="25">
        <v>4065</v>
      </c>
      <c r="E185" s="26">
        <v>34.57</v>
      </c>
      <c r="F185" s="26">
        <f t="shared" si="3"/>
        <v>117.58750361585189</v>
      </c>
      <c r="G185" s="27" t="s">
        <v>1415</v>
      </c>
    </row>
    <row r="186" spans="1:7" x14ac:dyDescent="0.25">
      <c r="A186" s="23"/>
      <c r="B186" s="24" t="s">
        <v>543</v>
      </c>
      <c r="C186" s="24" t="s">
        <v>1229</v>
      </c>
      <c r="D186" s="25">
        <v>1471</v>
      </c>
      <c r="E186" s="26">
        <v>51.18</v>
      </c>
      <c r="F186" s="26">
        <f t="shared" si="3"/>
        <v>28.741695974990229</v>
      </c>
      <c r="G186" s="27" t="s">
        <v>1415</v>
      </c>
    </row>
    <row r="187" spans="1:7" x14ac:dyDescent="0.25">
      <c r="A187" s="23"/>
      <c r="B187" s="24" t="s">
        <v>551</v>
      </c>
      <c r="C187" s="24" t="s">
        <v>1237</v>
      </c>
      <c r="D187" s="25">
        <v>769</v>
      </c>
      <c r="E187" s="26">
        <v>23.51</v>
      </c>
      <c r="F187" s="26">
        <f t="shared" si="3"/>
        <v>32.709485325393445</v>
      </c>
      <c r="G187" s="27" t="s">
        <v>1415</v>
      </c>
    </row>
    <row r="188" spans="1:7" x14ac:dyDescent="0.25">
      <c r="A188" s="23"/>
      <c r="B188" s="24" t="s">
        <v>521</v>
      </c>
      <c r="C188" s="24" t="s">
        <v>1207</v>
      </c>
      <c r="D188" s="25">
        <v>668</v>
      </c>
      <c r="E188" s="26">
        <v>37.520000000000003</v>
      </c>
      <c r="F188" s="26">
        <f t="shared" si="3"/>
        <v>17.803837953091683</v>
      </c>
      <c r="G188" s="27" t="s">
        <v>1416</v>
      </c>
    </row>
    <row r="189" spans="1:7" x14ac:dyDescent="0.25">
      <c r="A189" s="23"/>
      <c r="B189" s="24" t="s">
        <v>504</v>
      </c>
      <c r="C189" s="24" t="s">
        <v>1190</v>
      </c>
      <c r="D189" s="25">
        <v>5809</v>
      </c>
      <c r="E189" s="26">
        <v>28.3</v>
      </c>
      <c r="F189" s="26">
        <f t="shared" si="3"/>
        <v>205.26501766784452</v>
      </c>
      <c r="G189" s="27" t="s">
        <v>1415</v>
      </c>
    </row>
    <row r="190" spans="1:7" x14ac:dyDescent="0.25">
      <c r="A190" s="23"/>
      <c r="B190" s="24" t="s">
        <v>547</v>
      </c>
      <c r="C190" s="24" t="s">
        <v>1233</v>
      </c>
      <c r="D190" s="25">
        <v>253</v>
      </c>
      <c r="E190" s="26">
        <v>11.53</v>
      </c>
      <c r="F190" s="26">
        <f t="shared" si="3"/>
        <v>21.942758022549871</v>
      </c>
      <c r="G190" s="27" t="s">
        <v>1416</v>
      </c>
    </row>
    <row r="191" spans="1:7" x14ac:dyDescent="0.25">
      <c r="A191" s="23"/>
      <c r="B191" s="24" t="s">
        <v>519</v>
      </c>
      <c r="C191" s="24" t="s">
        <v>1205</v>
      </c>
      <c r="D191" s="25">
        <v>29</v>
      </c>
      <c r="E191" s="26">
        <v>7.76</v>
      </c>
      <c r="F191" s="26">
        <f t="shared" si="3"/>
        <v>3.7371134020618557</v>
      </c>
      <c r="G191" s="27" t="s">
        <v>1419</v>
      </c>
    </row>
    <row r="192" spans="1:7" x14ac:dyDescent="0.25">
      <c r="A192" s="23"/>
      <c r="B192" s="24" t="s">
        <v>531</v>
      </c>
      <c r="C192" s="24" t="s">
        <v>1217</v>
      </c>
      <c r="D192" s="25">
        <v>4006</v>
      </c>
      <c r="E192" s="26">
        <v>9.65</v>
      </c>
      <c r="F192" s="26">
        <f t="shared" si="3"/>
        <v>415.12953367875645</v>
      </c>
      <c r="G192" s="27" t="s">
        <v>1415</v>
      </c>
    </row>
    <row r="193" spans="1:7" x14ac:dyDescent="0.25">
      <c r="A193" s="23"/>
      <c r="B193" s="24" t="s">
        <v>540</v>
      </c>
      <c r="C193" s="24" t="s">
        <v>1226</v>
      </c>
      <c r="D193" s="25">
        <v>1820</v>
      </c>
      <c r="E193" s="26">
        <v>16.170000000000002</v>
      </c>
      <c r="F193" s="26">
        <f t="shared" si="3"/>
        <v>112.55411255411254</v>
      </c>
      <c r="G193" s="27" t="s">
        <v>1415</v>
      </c>
    </row>
    <row r="194" spans="1:7" x14ac:dyDescent="0.25">
      <c r="A194" s="23"/>
      <c r="B194" s="24" t="s">
        <v>514</v>
      </c>
      <c r="C194" s="24" t="s">
        <v>1200</v>
      </c>
      <c r="D194" s="25">
        <v>8837</v>
      </c>
      <c r="E194" s="26">
        <v>11.45</v>
      </c>
      <c r="F194" s="26">
        <f t="shared" si="3"/>
        <v>771.79039301310047</v>
      </c>
      <c r="G194" s="27" t="s">
        <v>1415</v>
      </c>
    </row>
    <row r="195" spans="1:7" s="4" customFormat="1" x14ac:dyDescent="0.25">
      <c r="A195" s="23" t="s">
        <v>1443</v>
      </c>
      <c r="B195" s="28"/>
      <c r="C195" s="28"/>
      <c r="D195" s="29">
        <f>SUM(D144:D194)</f>
        <v>151321</v>
      </c>
      <c r="E195" s="30">
        <f>SUM(E144:E194)</f>
        <v>933.23</v>
      </c>
      <c r="F195" s="22">
        <f>+D195/E195</f>
        <v>162.14759491229387</v>
      </c>
      <c r="G195" s="19"/>
    </row>
    <row r="196" spans="1:7" x14ac:dyDescent="0.25">
      <c r="A196" s="5"/>
      <c r="B196" s="14"/>
      <c r="C196" s="14"/>
      <c r="D196" s="15"/>
      <c r="E196" s="8"/>
      <c r="F196" s="8"/>
      <c r="G196" s="6"/>
    </row>
    <row r="197" spans="1:7" s="4" customFormat="1" x14ac:dyDescent="0.25">
      <c r="A197" s="9" t="s">
        <v>1383</v>
      </c>
      <c r="B197" s="10"/>
      <c r="C197" s="11"/>
      <c r="D197" s="12"/>
      <c r="E197" s="13"/>
      <c r="F197" s="13"/>
      <c r="G197" s="10"/>
    </row>
    <row r="198" spans="1:7" x14ac:dyDescent="0.25">
      <c r="A198" s="5"/>
      <c r="B198" s="14" t="s">
        <v>147</v>
      </c>
      <c r="C198" s="14" t="s">
        <v>833</v>
      </c>
      <c r="D198" s="15">
        <v>1334</v>
      </c>
      <c r="E198" s="8">
        <v>78.400000000000006</v>
      </c>
      <c r="F198" s="8">
        <f t="shared" si="3"/>
        <v>17.01530612244898</v>
      </c>
      <c r="G198" s="6" t="s">
        <v>1415</v>
      </c>
    </row>
    <row r="199" spans="1:7" x14ac:dyDescent="0.25">
      <c r="A199" s="5"/>
      <c r="B199" s="14" t="s">
        <v>131</v>
      </c>
      <c r="C199" s="14" t="s">
        <v>817</v>
      </c>
      <c r="D199" s="15">
        <v>1581</v>
      </c>
      <c r="E199" s="8">
        <v>57.35</v>
      </c>
      <c r="F199" s="8">
        <f t="shared" si="3"/>
        <v>27.567567567567568</v>
      </c>
      <c r="G199" s="6" t="s">
        <v>1415</v>
      </c>
    </row>
    <row r="200" spans="1:7" x14ac:dyDescent="0.25">
      <c r="A200" s="5"/>
      <c r="B200" s="14" t="s">
        <v>132</v>
      </c>
      <c r="C200" s="14" t="s">
        <v>818</v>
      </c>
      <c r="D200" s="15">
        <v>2925</v>
      </c>
      <c r="E200" s="8">
        <v>10.47</v>
      </c>
      <c r="F200" s="8">
        <f t="shared" si="3"/>
        <v>279.36962750716333</v>
      </c>
      <c r="G200" s="6" t="s">
        <v>1415</v>
      </c>
    </row>
    <row r="201" spans="1:7" x14ac:dyDescent="0.25">
      <c r="A201" s="5"/>
      <c r="B201" s="14" t="s">
        <v>135</v>
      </c>
      <c r="C201" s="14" t="s">
        <v>821</v>
      </c>
      <c r="D201" s="15">
        <v>30674</v>
      </c>
      <c r="E201" s="8">
        <v>38.94</v>
      </c>
      <c r="F201" s="8">
        <f t="shared" ref="F201:F313" si="4">+D201/E201</f>
        <v>787.72470467385722</v>
      </c>
      <c r="G201" s="6" t="s">
        <v>1415</v>
      </c>
    </row>
    <row r="202" spans="1:7" x14ac:dyDescent="0.25">
      <c r="A202" s="5"/>
      <c r="B202" s="14" t="s">
        <v>136</v>
      </c>
      <c r="C202" s="14" t="s">
        <v>822</v>
      </c>
      <c r="D202" s="15">
        <v>2138</v>
      </c>
      <c r="E202" s="8">
        <v>10.029999999999999</v>
      </c>
      <c r="F202" s="8">
        <f t="shared" si="4"/>
        <v>213.16051844466602</v>
      </c>
      <c r="G202" s="6" t="s">
        <v>1415</v>
      </c>
    </row>
    <row r="203" spans="1:7" x14ac:dyDescent="0.25">
      <c r="A203" s="5"/>
      <c r="B203" s="14" t="s">
        <v>137</v>
      </c>
      <c r="C203" s="14" t="s">
        <v>823</v>
      </c>
      <c r="D203" s="15">
        <v>2087</v>
      </c>
      <c r="E203" s="8">
        <v>5.41</v>
      </c>
      <c r="F203" s="8">
        <f t="shared" si="4"/>
        <v>385.76709796672827</v>
      </c>
      <c r="G203" s="6" t="s">
        <v>1415</v>
      </c>
    </row>
    <row r="204" spans="1:7" x14ac:dyDescent="0.25">
      <c r="A204" s="5"/>
      <c r="B204" s="14" t="s">
        <v>140</v>
      </c>
      <c r="C204" s="14" t="s">
        <v>826</v>
      </c>
      <c r="D204" s="15">
        <v>1232</v>
      </c>
      <c r="E204" s="8">
        <v>2.97</v>
      </c>
      <c r="F204" s="8">
        <f t="shared" si="4"/>
        <v>414.81481481481478</v>
      </c>
      <c r="G204" s="6" t="s">
        <v>1415</v>
      </c>
    </row>
    <row r="205" spans="1:7" x14ac:dyDescent="0.25">
      <c r="A205" s="5"/>
      <c r="B205" s="14" t="s">
        <v>141</v>
      </c>
      <c r="C205" s="14" t="s">
        <v>827</v>
      </c>
      <c r="D205" s="15">
        <v>4228</v>
      </c>
      <c r="E205" s="8">
        <v>55.23</v>
      </c>
      <c r="F205" s="8">
        <f t="shared" si="4"/>
        <v>76.552598225602026</v>
      </c>
      <c r="G205" s="6" t="s">
        <v>1415</v>
      </c>
    </row>
    <row r="206" spans="1:7" x14ac:dyDescent="0.25">
      <c r="A206" s="5"/>
      <c r="B206" s="14" t="s">
        <v>138</v>
      </c>
      <c r="C206" s="14" t="s">
        <v>824</v>
      </c>
      <c r="D206" s="15">
        <v>1254</v>
      </c>
      <c r="E206" s="8">
        <v>2.25</v>
      </c>
      <c r="F206" s="8">
        <f t="shared" si="4"/>
        <v>557.33333333333337</v>
      </c>
      <c r="G206" s="6" t="s">
        <v>1415</v>
      </c>
    </row>
    <row r="207" spans="1:7" x14ac:dyDescent="0.25">
      <c r="A207" s="5"/>
      <c r="B207" s="14" t="s">
        <v>139</v>
      </c>
      <c r="C207" s="14" t="s">
        <v>825</v>
      </c>
      <c r="D207" s="15">
        <v>1784</v>
      </c>
      <c r="E207" s="8">
        <v>5.26</v>
      </c>
      <c r="F207" s="8">
        <f t="shared" si="4"/>
        <v>339.16349809885935</v>
      </c>
      <c r="G207" s="6" t="s">
        <v>1415</v>
      </c>
    </row>
    <row r="208" spans="1:7" x14ac:dyDescent="0.25">
      <c r="A208" s="5"/>
      <c r="B208" s="14" t="s">
        <v>144</v>
      </c>
      <c r="C208" s="14" t="s">
        <v>830</v>
      </c>
      <c r="D208" s="15">
        <v>4612</v>
      </c>
      <c r="E208" s="8">
        <v>24.23</v>
      </c>
      <c r="F208" s="8">
        <f t="shared" si="4"/>
        <v>190.34255055716054</v>
      </c>
      <c r="G208" s="6" t="s">
        <v>1415</v>
      </c>
    </row>
    <row r="209" spans="1:7" x14ac:dyDescent="0.25">
      <c r="A209" s="5"/>
      <c r="B209" s="14" t="s">
        <v>142</v>
      </c>
      <c r="C209" s="14" t="s">
        <v>828</v>
      </c>
      <c r="D209" s="15">
        <v>2869</v>
      </c>
      <c r="E209" s="8">
        <v>28.26</v>
      </c>
      <c r="F209" s="8">
        <f t="shared" si="4"/>
        <v>101.52158527954705</v>
      </c>
      <c r="G209" s="6" t="s">
        <v>1415</v>
      </c>
    </row>
    <row r="210" spans="1:7" x14ac:dyDescent="0.25">
      <c r="A210" s="5"/>
      <c r="B210" s="14" t="s">
        <v>143</v>
      </c>
      <c r="C210" s="14" t="s">
        <v>829</v>
      </c>
      <c r="D210" s="15">
        <v>3321</v>
      </c>
      <c r="E210" s="8">
        <v>25.71</v>
      </c>
      <c r="F210" s="8">
        <f t="shared" si="4"/>
        <v>129.171528588098</v>
      </c>
      <c r="G210" s="6" t="s">
        <v>1415</v>
      </c>
    </row>
    <row r="211" spans="1:7" x14ac:dyDescent="0.25">
      <c r="A211" s="5"/>
      <c r="B211" s="14" t="s">
        <v>149</v>
      </c>
      <c r="C211" s="14" t="s">
        <v>835</v>
      </c>
      <c r="D211" s="15">
        <v>6648</v>
      </c>
      <c r="E211" s="8">
        <v>16.75</v>
      </c>
      <c r="F211" s="8">
        <f t="shared" si="4"/>
        <v>396.8955223880597</v>
      </c>
      <c r="G211" s="6" t="s">
        <v>1415</v>
      </c>
    </row>
    <row r="212" spans="1:7" x14ac:dyDescent="0.25">
      <c r="A212" s="5"/>
      <c r="B212" s="14" t="s">
        <v>145</v>
      </c>
      <c r="C212" s="14" t="s">
        <v>831</v>
      </c>
      <c r="D212" s="15">
        <v>1790</v>
      </c>
      <c r="E212" s="8">
        <v>5.04</v>
      </c>
      <c r="F212" s="8">
        <f t="shared" si="4"/>
        <v>355.15873015873018</v>
      </c>
      <c r="G212" s="6" t="s">
        <v>1415</v>
      </c>
    </row>
    <row r="213" spans="1:7" x14ac:dyDescent="0.25">
      <c r="A213" s="5"/>
      <c r="B213" s="14" t="s">
        <v>146</v>
      </c>
      <c r="C213" s="14" t="s">
        <v>832</v>
      </c>
      <c r="D213" s="15">
        <v>5631</v>
      </c>
      <c r="E213" s="8">
        <v>33.18</v>
      </c>
      <c r="F213" s="8">
        <f t="shared" si="4"/>
        <v>169.7106690777577</v>
      </c>
      <c r="G213" s="6" t="s">
        <v>1415</v>
      </c>
    </row>
    <row r="214" spans="1:7" x14ac:dyDescent="0.25">
      <c r="A214" s="5"/>
      <c r="B214" s="14" t="s">
        <v>134</v>
      </c>
      <c r="C214" s="14" t="s">
        <v>820</v>
      </c>
      <c r="D214" s="15">
        <v>3261</v>
      </c>
      <c r="E214" s="8">
        <v>12.3</v>
      </c>
      <c r="F214" s="8">
        <f t="shared" si="4"/>
        <v>265.1219512195122</v>
      </c>
      <c r="G214" s="6" t="s">
        <v>1415</v>
      </c>
    </row>
    <row r="215" spans="1:7" x14ac:dyDescent="0.25">
      <c r="A215" s="5"/>
      <c r="B215" s="14" t="s">
        <v>148</v>
      </c>
      <c r="C215" s="14" t="s">
        <v>834</v>
      </c>
      <c r="D215" s="15">
        <v>1729</v>
      </c>
      <c r="E215" s="8">
        <v>4.24</v>
      </c>
      <c r="F215" s="8">
        <f t="shared" si="4"/>
        <v>407.78301886792451</v>
      </c>
      <c r="G215" s="6" t="s">
        <v>1415</v>
      </c>
    </row>
    <row r="216" spans="1:7" x14ac:dyDescent="0.25">
      <c r="A216" s="5"/>
      <c r="B216" s="14" t="s">
        <v>150</v>
      </c>
      <c r="C216" s="14" t="s">
        <v>836</v>
      </c>
      <c r="D216" s="15">
        <v>6214</v>
      </c>
      <c r="E216" s="8">
        <v>20.67</v>
      </c>
      <c r="F216" s="8">
        <f t="shared" si="4"/>
        <v>300.62893081761001</v>
      </c>
      <c r="G216" s="6" t="s">
        <v>1415</v>
      </c>
    </row>
    <row r="217" spans="1:7" x14ac:dyDescent="0.25">
      <c r="A217" s="5"/>
      <c r="B217" s="14" t="s">
        <v>133</v>
      </c>
      <c r="C217" s="14" t="s">
        <v>819</v>
      </c>
      <c r="D217" s="15">
        <v>9913</v>
      </c>
      <c r="E217" s="8">
        <v>36.51</v>
      </c>
      <c r="F217" s="8">
        <f t="shared" si="4"/>
        <v>271.5146535195837</v>
      </c>
      <c r="G217" s="6" t="s">
        <v>1415</v>
      </c>
    </row>
    <row r="218" spans="1:7" s="4" customFormat="1" x14ac:dyDescent="0.25">
      <c r="A218" s="5" t="s">
        <v>1442</v>
      </c>
      <c r="B218" s="11"/>
      <c r="C218" s="11"/>
      <c r="D218" s="12">
        <f>SUM(D198:D217)</f>
        <v>95225</v>
      </c>
      <c r="E218" s="16">
        <f>SUM(E198:E217)</f>
        <v>473.20000000000005</v>
      </c>
      <c r="F218" s="13">
        <f>+D218/E218</f>
        <v>201.23626373626371</v>
      </c>
      <c r="G218" s="10"/>
    </row>
    <row r="219" spans="1:7" x14ac:dyDescent="0.25">
      <c r="A219" s="5"/>
      <c r="B219" s="14"/>
      <c r="C219" s="14"/>
      <c r="D219" s="15"/>
      <c r="E219" s="8"/>
      <c r="F219" s="8"/>
      <c r="G219" s="6"/>
    </row>
    <row r="220" spans="1:7" s="4" customFormat="1" x14ac:dyDescent="0.25">
      <c r="A220" s="18" t="s">
        <v>1384</v>
      </c>
      <c r="B220" s="19"/>
      <c r="C220" s="28"/>
      <c r="D220" s="29"/>
      <c r="E220" s="22"/>
      <c r="F220" s="22"/>
      <c r="G220" s="19"/>
    </row>
    <row r="221" spans="1:7" x14ac:dyDescent="0.25">
      <c r="A221" s="23"/>
      <c r="B221" s="24" t="s">
        <v>63</v>
      </c>
      <c r="C221" s="24" t="s">
        <v>749</v>
      </c>
      <c r="D221" s="25">
        <v>621</v>
      </c>
      <c r="E221" s="26">
        <v>59.15</v>
      </c>
      <c r="F221" s="26">
        <f t="shared" si="4"/>
        <v>10.498732037193577</v>
      </c>
      <c r="G221" s="27" t="s">
        <v>1415</v>
      </c>
    </row>
    <row r="222" spans="1:7" x14ac:dyDescent="0.25">
      <c r="A222" s="23"/>
      <c r="B222" s="24" t="s">
        <v>70</v>
      </c>
      <c r="C222" s="24" t="s">
        <v>756</v>
      </c>
      <c r="D222" s="25">
        <v>509</v>
      </c>
      <c r="E222" s="26">
        <v>58.26</v>
      </c>
      <c r="F222" s="26">
        <f t="shared" si="4"/>
        <v>8.736697562650189</v>
      </c>
      <c r="G222" s="27" t="s">
        <v>1415</v>
      </c>
    </row>
    <row r="223" spans="1:7" x14ac:dyDescent="0.25">
      <c r="A223" s="23"/>
      <c r="B223" s="24" t="s">
        <v>58</v>
      </c>
      <c r="C223" s="24" t="s">
        <v>744</v>
      </c>
      <c r="D223" s="25">
        <v>799</v>
      </c>
      <c r="E223" s="26">
        <v>141.28</v>
      </c>
      <c r="F223" s="26">
        <f t="shared" si="4"/>
        <v>5.6554360135900339</v>
      </c>
      <c r="G223" s="27" t="s">
        <v>1415</v>
      </c>
    </row>
    <row r="224" spans="1:7" x14ac:dyDescent="0.25">
      <c r="A224" s="23"/>
      <c r="B224" s="24" t="s">
        <v>59</v>
      </c>
      <c r="C224" s="24" t="s">
        <v>745</v>
      </c>
      <c r="D224" s="25">
        <v>706</v>
      </c>
      <c r="E224" s="26">
        <v>109.24</v>
      </c>
      <c r="F224" s="26">
        <f t="shared" si="4"/>
        <v>6.4628341266935188</v>
      </c>
      <c r="G224" s="27" t="s">
        <v>1415</v>
      </c>
    </row>
    <row r="225" spans="1:7" x14ac:dyDescent="0.25">
      <c r="A225" s="23"/>
      <c r="B225" s="24" t="s">
        <v>61</v>
      </c>
      <c r="C225" s="24" t="s">
        <v>747</v>
      </c>
      <c r="D225" s="25">
        <v>414</v>
      </c>
      <c r="E225" s="26">
        <v>77.849999999999994</v>
      </c>
      <c r="F225" s="26">
        <f t="shared" si="4"/>
        <v>5.3179190751445091</v>
      </c>
      <c r="G225" s="27" t="s">
        <v>1415</v>
      </c>
    </row>
    <row r="226" spans="1:7" x14ac:dyDescent="0.25">
      <c r="A226" s="23"/>
      <c r="B226" s="24" t="s">
        <v>62</v>
      </c>
      <c r="C226" s="24" t="s">
        <v>748</v>
      </c>
      <c r="D226" s="25">
        <v>1957</v>
      </c>
      <c r="E226" s="26">
        <v>16.510000000000002</v>
      </c>
      <c r="F226" s="26">
        <f t="shared" si="4"/>
        <v>118.53422168382797</v>
      </c>
      <c r="G226" s="27" t="s">
        <v>1415</v>
      </c>
    </row>
    <row r="227" spans="1:7" x14ac:dyDescent="0.25">
      <c r="A227" s="23"/>
      <c r="B227" s="24" t="s">
        <v>151</v>
      </c>
      <c r="C227" s="24" t="s">
        <v>837</v>
      </c>
      <c r="D227" s="25">
        <v>1758</v>
      </c>
      <c r="E227" s="26">
        <v>30.99</v>
      </c>
      <c r="F227" s="26">
        <f t="shared" si="4"/>
        <v>56.727976766698937</v>
      </c>
      <c r="G227" s="27" t="s">
        <v>1415</v>
      </c>
    </row>
    <row r="228" spans="1:7" x14ac:dyDescent="0.25">
      <c r="A228" s="23"/>
      <c r="B228" s="24" t="s">
        <v>153</v>
      </c>
      <c r="C228" s="24" t="s">
        <v>839</v>
      </c>
      <c r="D228" s="25">
        <v>1307</v>
      </c>
      <c r="E228" s="26">
        <v>67.16</v>
      </c>
      <c r="F228" s="26">
        <f t="shared" si="4"/>
        <v>19.460988683740322</v>
      </c>
      <c r="G228" s="27" t="s">
        <v>1415</v>
      </c>
    </row>
    <row r="229" spans="1:7" x14ac:dyDescent="0.25">
      <c r="A229" s="23"/>
      <c r="B229" s="24" t="s">
        <v>155</v>
      </c>
      <c r="C229" s="24" t="s">
        <v>841</v>
      </c>
      <c r="D229" s="25">
        <v>2179</v>
      </c>
      <c r="E229" s="26">
        <v>53.27</v>
      </c>
      <c r="F229" s="26">
        <f t="shared" si="4"/>
        <v>40.904824479068893</v>
      </c>
      <c r="G229" s="27" t="s">
        <v>1415</v>
      </c>
    </row>
    <row r="230" spans="1:7" x14ac:dyDescent="0.25">
      <c r="A230" s="23"/>
      <c r="B230" s="24" t="s">
        <v>64</v>
      </c>
      <c r="C230" s="24" t="s">
        <v>750</v>
      </c>
      <c r="D230" s="25">
        <v>1119</v>
      </c>
      <c r="E230" s="26">
        <v>70.62</v>
      </c>
      <c r="F230" s="26">
        <f t="shared" si="4"/>
        <v>15.84536958368734</v>
      </c>
      <c r="G230" s="27" t="s">
        <v>1415</v>
      </c>
    </row>
    <row r="231" spans="1:7" x14ac:dyDescent="0.25">
      <c r="A231" s="23"/>
      <c r="B231" s="24" t="s">
        <v>66</v>
      </c>
      <c r="C231" s="24" t="s">
        <v>752</v>
      </c>
      <c r="D231" s="25">
        <v>433</v>
      </c>
      <c r="E231" s="26">
        <v>77.61</v>
      </c>
      <c r="F231" s="26">
        <f t="shared" si="4"/>
        <v>5.5791779409869866</v>
      </c>
      <c r="G231" s="27" t="s">
        <v>1415</v>
      </c>
    </row>
    <row r="232" spans="1:7" x14ac:dyDescent="0.25">
      <c r="A232" s="23"/>
      <c r="B232" s="24" t="s">
        <v>69</v>
      </c>
      <c r="C232" s="24" t="s">
        <v>755</v>
      </c>
      <c r="D232" s="25">
        <v>1418</v>
      </c>
      <c r="E232" s="26">
        <v>36.840000000000003</v>
      </c>
      <c r="F232" s="26">
        <f t="shared" si="4"/>
        <v>38.490770901194352</v>
      </c>
      <c r="G232" s="27" t="s">
        <v>1415</v>
      </c>
    </row>
    <row r="233" spans="1:7" x14ac:dyDescent="0.25">
      <c r="A233" s="23"/>
      <c r="B233" s="24" t="s">
        <v>57</v>
      </c>
      <c r="C233" s="24" t="s">
        <v>743</v>
      </c>
      <c r="D233" s="25">
        <v>777</v>
      </c>
      <c r="E233" s="26">
        <v>58.26</v>
      </c>
      <c r="F233" s="26">
        <f t="shared" si="4"/>
        <v>13.33676622039135</v>
      </c>
      <c r="G233" s="27" t="s">
        <v>1415</v>
      </c>
    </row>
    <row r="234" spans="1:7" x14ac:dyDescent="0.25">
      <c r="A234" s="23"/>
      <c r="B234" s="24" t="s">
        <v>48</v>
      </c>
      <c r="C234" s="24" t="s">
        <v>734</v>
      </c>
      <c r="D234" s="25">
        <v>1063</v>
      </c>
      <c r="E234" s="26">
        <v>76.11</v>
      </c>
      <c r="F234" s="26">
        <f t="shared" si="4"/>
        <v>13.966627250032847</v>
      </c>
      <c r="G234" s="27" t="s">
        <v>1415</v>
      </c>
    </row>
    <row r="235" spans="1:7" x14ac:dyDescent="0.25">
      <c r="A235" s="23"/>
      <c r="B235" s="24" t="s">
        <v>156</v>
      </c>
      <c r="C235" s="24" t="s">
        <v>842</v>
      </c>
      <c r="D235" s="25">
        <v>829</v>
      </c>
      <c r="E235" s="26">
        <v>73.31</v>
      </c>
      <c r="F235" s="26">
        <f t="shared" si="4"/>
        <v>11.30814350020461</v>
      </c>
      <c r="G235" s="27" t="s">
        <v>1415</v>
      </c>
    </row>
    <row r="236" spans="1:7" x14ac:dyDescent="0.25">
      <c r="A236" s="23"/>
      <c r="B236" s="24" t="s">
        <v>154</v>
      </c>
      <c r="C236" s="24" t="s">
        <v>840</v>
      </c>
      <c r="D236" s="25">
        <v>2127</v>
      </c>
      <c r="E236" s="26">
        <v>79.61</v>
      </c>
      <c r="F236" s="26">
        <f t="shared" si="4"/>
        <v>26.717749026504208</v>
      </c>
      <c r="G236" s="27" t="s">
        <v>1415</v>
      </c>
    </row>
    <row r="237" spans="1:7" x14ac:dyDescent="0.25">
      <c r="A237" s="23"/>
      <c r="B237" s="24" t="s">
        <v>68</v>
      </c>
      <c r="C237" s="24" t="s">
        <v>754</v>
      </c>
      <c r="D237" s="25">
        <v>4479</v>
      </c>
      <c r="E237" s="26">
        <v>18.38</v>
      </c>
      <c r="F237" s="26">
        <f t="shared" si="4"/>
        <v>243.68879216539719</v>
      </c>
      <c r="G237" s="27" t="s">
        <v>1415</v>
      </c>
    </row>
    <row r="238" spans="1:7" x14ac:dyDescent="0.25">
      <c r="A238" s="23"/>
      <c r="B238" s="24" t="s">
        <v>157</v>
      </c>
      <c r="C238" s="24" t="s">
        <v>843</v>
      </c>
      <c r="D238" s="25">
        <v>547</v>
      </c>
      <c r="E238" s="26">
        <v>57.45</v>
      </c>
      <c r="F238" s="26">
        <f t="shared" si="4"/>
        <v>9.5213228894691024</v>
      </c>
      <c r="G238" s="27" t="s">
        <v>1415</v>
      </c>
    </row>
    <row r="239" spans="1:7" x14ac:dyDescent="0.25">
      <c r="A239" s="23"/>
      <c r="B239" s="24" t="s">
        <v>158</v>
      </c>
      <c r="C239" s="24" t="s">
        <v>844</v>
      </c>
      <c r="D239" s="25">
        <v>4649</v>
      </c>
      <c r="E239" s="26">
        <v>48.87</v>
      </c>
      <c r="F239" s="26">
        <f t="shared" si="4"/>
        <v>95.129936566400659</v>
      </c>
      <c r="G239" s="27" t="s">
        <v>1415</v>
      </c>
    </row>
    <row r="240" spans="1:7" x14ac:dyDescent="0.25">
      <c r="A240" s="23"/>
      <c r="B240" s="24" t="s">
        <v>67</v>
      </c>
      <c r="C240" s="24" t="s">
        <v>753</v>
      </c>
      <c r="D240" s="25">
        <v>436</v>
      </c>
      <c r="E240" s="26">
        <v>61.84</v>
      </c>
      <c r="F240" s="26">
        <f t="shared" si="4"/>
        <v>7.0504527813712805</v>
      </c>
      <c r="G240" s="27" t="s">
        <v>1415</v>
      </c>
    </row>
    <row r="241" spans="1:7" x14ac:dyDescent="0.25">
      <c r="A241" s="23"/>
      <c r="B241" s="24" t="s">
        <v>60</v>
      </c>
      <c r="C241" s="24" t="s">
        <v>746</v>
      </c>
      <c r="D241" s="25">
        <v>485</v>
      </c>
      <c r="E241" s="26">
        <v>118.57</v>
      </c>
      <c r="F241" s="26">
        <f t="shared" si="4"/>
        <v>4.0904107278400943</v>
      </c>
      <c r="G241" s="27" t="s">
        <v>1415</v>
      </c>
    </row>
    <row r="242" spans="1:7" x14ac:dyDescent="0.25">
      <c r="A242" s="23"/>
      <c r="B242" s="24" t="s">
        <v>71</v>
      </c>
      <c r="C242" s="24" t="s">
        <v>757</v>
      </c>
      <c r="D242" s="25">
        <v>123</v>
      </c>
      <c r="E242" s="26">
        <v>29.49</v>
      </c>
      <c r="F242" s="26">
        <f t="shared" si="4"/>
        <v>4.1709053916581897</v>
      </c>
      <c r="G242" s="27" t="s">
        <v>1415</v>
      </c>
    </row>
    <row r="243" spans="1:7" x14ac:dyDescent="0.25">
      <c r="A243" s="23"/>
      <c r="B243" s="24" t="s">
        <v>72</v>
      </c>
      <c r="C243" s="24" t="s">
        <v>758</v>
      </c>
      <c r="D243" s="25">
        <v>402</v>
      </c>
      <c r="E243" s="26">
        <v>98.98</v>
      </c>
      <c r="F243" s="26">
        <f t="shared" si="4"/>
        <v>4.0614265508183474</v>
      </c>
      <c r="G243" s="27" t="s">
        <v>1415</v>
      </c>
    </row>
    <row r="244" spans="1:7" x14ac:dyDescent="0.25">
      <c r="A244" s="23"/>
      <c r="B244" s="24" t="s">
        <v>65</v>
      </c>
      <c r="C244" s="24" t="s">
        <v>751</v>
      </c>
      <c r="D244" s="25">
        <v>1022</v>
      </c>
      <c r="E244" s="26">
        <v>35.81</v>
      </c>
      <c r="F244" s="26">
        <f t="shared" si="4"/>
        <v>28.539514102206088</v>
      </c>
      <c r="G244" s="27" t="s">
        <v>1415</v>
      </c>
    </row>
    <row r="245" spans="1:7" x14ac:dyDescent="0.25">
      <c r="A245" s="23"/>
      <c r="B245" s="24" t="s">
        <v>56</v>
      </c>
      <c r="C245" s="24" t="s">
        <v>742</v>
      </c>
      <c r="D245" s="25">
        <v>1300</v>
      </c>
      <c r="E245" s="26">
        <v>46.68</v>
      </c>
      <c r="F245" s="26">
        <f t="shared" si="4"/>
        <v>27.849185946872321</v>
      </c>
      <c r="G245" s="27" t="s">
        <v>1415</v>
      </c>
    </row>
    <row r="246" spans="1:7" x14ac:dyDescent="0.25">
      <c r="A246" s="23"/>
      <c r="B246" s="24" t="s">
        <v>152</v>
      </c>
      <c r="C246" s="24" t="s">
        <v>838</v>
      </c>
      <c r="D246" s="25">
        <v>1647</v>
      </c>
      <c r="E246" s="26">
        <v>146.94</v>
      </c>
      <c r="F246" s="26">
        <f t="shared" si="4"/>
        <v>11.20865659452838</v>
      </c>
      <c r="G246" s="27" t="s">
        <v>1415</v>
      </c>
    </row>
    <row r="247" spans="1:7" x14ac:dyDescent="0.25">
      <c r="A247" s="23"/>
      <c r="B247" s="24" t="s">
        <v>73</v>
      </c>
      <c r="C247" s="24" t="s">
        <v>759</v>
      </c>
      <c r="D247" s="25">
        <v>632</v>
      </c>
      <c r="E247" s="26">
        <v>41.93</v>
      </c>
      <c r="F247" s="26">
        <f t="shared" si="4"/>
        <v>15.072740281421417</v>
      </c>
      <c r="G247" s="27" t="s">
        <v>1415</v>
      </c>
    </row>
    <row r="248" spans="1:7" s="4" customFormat="1" x14ac:dyDescent="0.25">
      <c r="A248" s="23" t="s">
        <v>1441</v>
      </c>
      <c r="B248" s="28"/>
      <c r="C248" s="28"/>
      <c r="D248" s="29">
        <f>SUM(D221:D247)</f>
        <v>33738</v>
      </c>
      <c r="E248" s="30">
        <f>SUM(E221:E247)</f>
        <v>1791.01</v>
      </c>
      <c r="F248" s="22">
        <f>+D248/E248</f>
        <v>18.837415759822669</v>
      </c>
      <c r="G248" s="19"/>
    </row>
    <row r="249" spans="1:7" x14ac:dyDescent="0.25">
      <c r="A249" s="5"/>
      <c r="B249" s="14"/>
      <c r="C249" s="14"/>
      <c r="D249" s="15"/>
      <c r="E249" s="8"/>
      <c r="F249" s="8"/>
      <c r="G249" s="6"/>
    </row>
    <row r="250" spans="1:7" s="4" customFormat="1" x14ac:dyDescent="0.25">
      <c r="A250" s="9" t="s">
        <v>1385</v>
      </c>
      <c r="B250" s="10"/>
      <c r="C250" s="11"/>
      <c r="D250" s="12"/>
      <c r="E250" s="13"/>
      <c r="F250" s="13"/>
      <c r="G250" s="10"/>
    </row>
    <row r="251" spans="1:7" x14ac:dyDescent="0.25">
      <c r="A251" s="5"/>
      <c r="B251" s="14" t="s">
        <v>174</v>
      </c>
      <c r="C251" s="14" t="s">
        <v>860</v>
      </c>
      <c r="D251" s="15">
        <v>761</v>
      </c>
      <c r="E251" s="8">
        <v>108.67</v>
      </c>
      <c r="F251" s="8">
        <f t="shared" si="4"/>
        <v>7.0028526732308825</v>
      </c>
      <c r="G251" s="6" t="s">
        <v>1415</v>
      </c>
    </row>
    <row r="252" spans="1:7" x14ac:dyDescent="0.25">
      <c r="A252" s="5"/>
      <c r="B252" s="14" t="s">
        <v>170</v>
      </c>
      <c r="C252" s="14" t="s">
        <v>856</v>
      </c>
      <c r="D252" s="15">
        <v>451</v>
      </c>
      <c r="E252" s="8">
        <v>124.19</v>
      </c>
      <c r="F252" s="8">
        <f t="shared" si="4"/>
        <v>3.6315323294951285</v>
      </c>
      <c r="G252" s="6" t="s">
        <v>1415</v>
      </c>
    </row>
    <row r="253" spans="1:7" x14ac:dyDescent="0.25">
      <c r="A253" s="5"/>
      <c r="B253" s="14" t="s">
        <v>166</v>
      </c>
      <c r="C253" s="14" t="s">
        <v>852</v>
      </c>
      <c r="D253" s="15">
        <v>569</v>
      </c>
      <c r="E253" s="8">
        <v>173.18</v>
      </c>
      <c r="F253" s="8">
        <f t="shared" si="4"/>
        <v>3.2855987989375217</v>
      </c>
      <c r="G253" s="6" t="s">
        <v>1415</v>
      </c>
    </row>
    <row r="254" spans="1:7" x14ac:dyDescent="0.25">
      <c r="A254" s="5"/>
      <c r="B254" s="14" t="s">
        <v>196</v>
      </c>
      <c r="C254" s="14" t="s">
        <v>882</v>
      </c>
      <c r="D254" s="15">
        <v>59</v>
      </c>
      <c r="E254" s="8">
        <v>386.56</v>
      </c>
      <c r="F254" s="8">
        <f t="shared" si="4"/>
        <v>0.15262831125827814</v>
      </c>
      <c r="G254" s="6" t="s">
        <v>1415</v>
      </c>
    </row>
    <row r="255" spans="1:7" x14ac:dyDescent="0.25">
      <c r="A255" s="5"/>
      <c r="B255" s="14" t="s">
        <v>173</v>
      </c>
      <c r="C255" s="14" t="s">
        <v>859</v>
      </c>
      <c r="D255" s="15">
        <v>2199</v>
      </c>
      <c r="E255" s="8">
        <v>366.19</v>
      </c>
      <c r="F255" s="8">
        <f t="shared" si="4"/>
        <v>6.0050793304022498</v>
      </c>
      <c r="G255" s="6" t="s">
        <v>1415</v>
      </c>
    </row>
    <row r="256" spans="1:7" x14ac:dyDescent="0.25">
      <c r="A256" s="5"/>
      <c r="B256" s="14" t="s">
        <v>171</v>
      </c>
      <c r="C256" s="14" t="s">
        <v>857</v>
      </c>
      <c r="D256" s="15">
        <v>1389</v>
      </c>
      <c r="E256" s="8">
        <v>127.28</v>
      </c>
      <c r="F256" s="8">
        <f t="shared" si="4"/>
        <v>10.912947831552483</v>
      </c>
      <c r="G256" s="6" t="s">
        <v>1415</v>
      </c>
    </row>
    <row r="257" spans="1:7" x14ac:dyDescent="0.25">
      <c r="A257" s="5"/>
      <c r="B257" s="14" t="s">
        <v>172</v>
      </c>
      <c r="C257" s="14" t="s">
        <v>858</v>
      </c>
      <c r="D257" s="15">
        <v>1150</v>
      </c>
      <c r="E257" s="8">
        <v>602.1</v>
      </c>
      <c r="F257" s="8">
        <f t="shared" si="4"/>
        <v>1.9099817306095332</v>
      </c>
      <c r="G257" s="6" t="s">
        <v>1415</v>
      </c>
    </row>
    <row r="258" spans="1:7" x14ac:dyDescent="0.25">
      <c r="A258" s="5"/>
      <c r="B258" s="14" t="s">
        <v>175</v>
      </c>
      <c r="C258" s="14" t="s">
        <v>861</v>
      </c>
      <c r="D258" s="15">
        <v>249</v>
      </c>
      <c r="E258" s="8">
        <v>239.01</v>
      </c>
      <c r="F258" s="8">
        <f t="shared" si="4"/>
        <v>1.0417974143341284</v>
      </c>
      <c r="G258" s="6" t="s">
        <v>1415</v>
      </c>
    </row>
    <row r="259" spans="1:7" x14ac:dyDescent="0.25">
      <c r="A259" s="5"/>
      <c r="B259" s="14" t="s">
        <v>169</v>
      </c>
      <c r="C259" s="14" t="s">
        <v>855</v>
      </c>
      <c r="D259" s="15">
        <v>712</v>
      </c>
      <c r="E259" s="8">
        <v>279.89999999999998</v>
      </c>
      <c r="F259" s="8">
        <f t="shared" si="4"/>
        <v>2.5437656305823508</v>
      </c>
      <c r="G259" s="6" t="s">
        <v>1415</v>
      </c>
    </row>
    <row r="260" spans="1:7" s="4" customFormat="1" x14ac:dyDescent="0.25">
      <c r="A260" s="5" t="s">
        <v>1427</v>
      </c>
      <c r="B260" s="11"/>
      <c r="C260" s="11"/>
      <c r="D260" s="12">
        <f>SUM(D251:D259)</f>
        <v>7539</v>
      </c>
      <c r="E260" s="16">
        <f>SUM(E251:E259)</f>
        <v>2407.0800000000004</v>
      </c>
      <c r="F260" s="13">
        <f>+D260/E260</f>
        <v>3.1320105688219746</v>
      </c>
      <c r="G260" s="10"/>
    </row>
    <row r="261" spans="1:7" s="4" customFormat="1" x14ac:dyDescent="0.25">
      <c r="A261" s="5"/>
      <c r="B261" s="11"/>
      <c r="C261" s="11"/>
      <c r="D261" s="12"/>
      <c r="E261" s="16"/>
      <c r="F261" s="13"/>
      <c r="G261" s="10"/>
    </row>
    <row r="262" spans="1:7" s="4" customFormat="1" x14ac:dyDescent="0.25">
      <c r="A262" s="18" t="s">
        <v>1389</v>
      </c>
      <c r="B262" s="19"/>
      <c r="C262" s="28"/>
      <c r="D262" s="29"/>
      <c r="E262" s="22"/>
      <c r="F262" s="22"/>
      <c r="G262" s="19"/>
    </row>
    <row r="263" spans="1:7" x14ac:dyDescent="0.25">
      <c r="A263" s="23"/>
      <c r="B263" s="24" t="s">
        <v>182</v>
      </c>
      <c r="C263" s="24" t="s">
        <v>868</v>
      </c>
      <c r="D263" s="25">
        <v>787</v>
      </c>
      <c r="E263" s="26">
        <v>79.2</v>
      </c>
      <c r="F263" s="26">
        <f t="shared" ref="F263:F285" si="5">+D263/E263</f>
        <v>9.9368686868686869</v>
      </c>
      <c r="G263" s="27" t="s">
        <v>1415</v>
      </c>
    </row>
    <row r="264" spans="1:7" x14ac:dyDescent="0.25">
      <c r="A264" s="23"/>
      <c r="B264" s="24" t="s">
        <v>680</v>
      </c>
      <c r="C264" s="24" t="s">
        <v>1366</v>
      </c>
      <c r="D264" s="25">
        <v>1160</v>
      </c>
      <c r="E264" s="26">
        <v>148.34</v>
      </c>
      <c r="F264" s="26">
        <f t="shared" si="5"/>
        <v>7.8198732641229602</v>
      </c>
      <c r="G264" s="27" t="s">
        <v>1415</v>
      </c>
    </row>
    <row r="265" spans="1:7" x14ac:dyDescent="0.25">
      <c r="A265" s="23"/>
      <c r="B265" s="24" t="s">
        <v>226</v>
      </c>
      <c r="C265" s="24" t="s">
        <v>912</v>
      </c>
      <c r="D265" s="25">
        <v>1007</v>
      </c>
      <c r="E265" s="26">
        <v>50.09</v>
      </c>
      <c r="F265" s="26">
        <f t="shared" si="5"/>
        <v>20.10381313635456</v>
      </c>
      <c r="G265" s="27" t="s">
        <v>1415</v>
      </c>
    </row>
    <row r="266" spans="1:7" x14ac:dyDescent="0.25">
      <c r="A266" s="23"/>
      <c r="B266" s="24" t="s">
        <v>183</v>
      </c>
      <c r="C266" s="24" t="s">
        <v>869</v>
      </c>
      <c r="D266" s="25">
        <v>2190</v>
      </c>
      <c r="E266" s="26">
        <v>25.65</v>
      </c>
      <c r="F266" s="26">
        <f t="shared" si="5"/>
        <v>85.380116959064338</v>
      </c>
      <c r="G266" s="27" t="s">
        <v>1415</v>
      </c>
    </row>
    <row r="267" spans="1:7" x14ac:dyDescent="0.25">
      <c r="A267" s="23"/>
      <c r="B267" s="24" t="s">
        <v>184</v>
      </c>
      <c r="C267" s="24" t="s">
        <v>870</v>
      </c>
      <c r="D267" s="25">
        <v>828</v>
      </c>
      <c r="E267" s="26">
        <v>79.180000000000007</v>
      </c>
      <c r="F267" s="26">
        <f t="shared" si="5"/>
        <v>10.457186158120736</v>
      </c>
      <c r="G267" s="27" t="s">
        <v>1415</v>
      </c>
    </row>
    <row r="268" spans="1:7" x14ac:dyDescent="0.25">
      <c r="A268" s="23"/>
      <c r="B268" s="24" t="s">
        <v>227</v>
      </c>
      <c r="C268" s="24" t="s">
        <v>913</v>
      </c>
      <c r="D268" s="25">
        <v>755</v>
      </c>
      <c r="E268" s="26">
        <v>49.18</v>
      </c>
      <c r="F268" s="26">
        <f t="shared" si="5"/>
        <v>15.351769011793412</v>
      </c>
      <c r="G268" s="27" t="s">
        <v>1415</v>
      </c>
    </row>
    <row r="269" spans="1:7" x14ac:dyDescent="0.25">
      <c r="A269" s="23"/>
      <c r="B269" s="24" t="s">
        <v>232</v>
      </c>
      <c r="C269" s="24" t="s">
        <v>918</v>
      </c>
      <c r="D269" s="25">
        <v>589</v>
      </c>
      <c r="E269" s="26">
        <v>118.21</v>
      </c>
      <c r="F269" s="26">
        <f t="shared" si="5"/>
        <v>4.9826579815582441</v>
      </c>
      <c r="G269" s="27" t="s">
        <v>1415</v>
      </c>
    </row>
    <row r="270" spans="1:7" x14ac:dyDescent="0.25">
      <c r="A270" s="23"/>
      <c r="B270" s="24" t="s">
        <v>231</v>
      </c>
      <c r="C270" s="24" t="s">
        <v>917</v>
      </c>
      <c r="D270" s="25">
        <v>1304</v>
      </c>
      <c r="E270" s="26">
        <v>125.8</v>
      </c>
      <c r="F270" s="26">
        <f t="shared" si="5"/>
        <v>10.365659777424483</v>
      </c>
      <c r="G270" s="27" t="s">
        <v>1415</v>
      </c>
    </row>
    <row r="271" spans="1:7" x14ac:dyDescent="0.25">
      <c r="A271" s="23"/>
      <c r="B271" s="24" t="s">
        <v>185</v>
      </c>
      <c r="C271" s="24" t="s">
        <v>871</v>
      </c>
      <c r="D271" s="25">
        <v>374</v>
      </c>
      <c r="E271" s="26">
        <v>41.09</v>
      </c>
      <c r="F271" s="26">
        <f t="shared" si="5"/>
        <v>9.1019712825504975</v>
      </c>
      <c r="G271" s="27" t="s">
        <v>1415</v>
      </c>
    </row>
    <row r="272" spans="1:7" x14ac:dyDescent="0.25">
      <c r="A272" s="23"/>
      <c r="B272" s="24" t="s">
        <v>228</v>
      </c>
      <c r="C272" s="24" t="s">
        <v>914</v>
      </c>
      <c r="D272" s="25">
        <v>855</v>
      </c>
      <c r="E272" s="26">
        <v>72.819999999999993</v>
      </c>
      <c r="F272" s="26">
        <f t="shared" si="5"/>
        <v>11.741279868168087</v>
      </c>
      <c r="G272" s="27" t="s">
        <v>1415</v>
      </c>
    </row>
    <row r="273" spans="1:7" x14ac:dyDescent="0.25">
      <c r="A273" s="23"/>
      <c r="B273" s="24" t="s">
        <v>186</v>
      </c>
      <c r="C273" s="24" t="s">
        <v>872</v>
      </c>
      <c r="D273" s="25">
        <v>1176</v>
      </c>
      <c r="E273" s="26">
        <v>45.05</v>
      </c>
      <c r="F273" s="26">
        <f t="shared" si="5"/>
        <v>26.104328523862378</v>
      </c>
      <c r="G273" s="27" t="s">
        <v>1415</v>
      </c>
    </row>
    <row r="274" spans="1:7" x14ac:dyDescent="0.25">
      <c r="A274" s="23"/>
      <c r="B274" s="24" t="s">
        <v>681</v>
      </c>
      <c r="C274" s="24" t="s">
        <v>1367</v>
      </c>
      <c r="D274" s="25">
        <v>893</v>
      </c>
      <c r="E274" s="26">
        <v>120.9</v>
      </c>
      <c r="F274" s="26">
        <f t="shared" si="5"/>
        <v>7.3862696443341598</v>
      </c>
      <c r="G274" s="27" t="s">
        <v>1415</v>
      </c>
    </row>
    <row r="275" spans="1:7" x14ac:dyDescent="0.25">
      <c r="A275" s="23"/>
      <c r="B275" s="24" t="s">
        <v>229</v>
      </c>
      <c r="C275" s="24" t="s">
        <v>915</v>
      </c>
      <c r="D275" s="25">
        <v>1449</v>
      </c>
      <c r="E275" s="26">
        <v>82.78</v>
      </c>
      <c r="F275" s="26">
        <f t="shared" si="5"/>
        <v>17.504228074414108</v>
      </c>
      <c r="G275" s="27" t="s">
        <v>1415</v>
      </c>
    </row>
    <row r="276" spans="1:7" x14ac:dyDescent="0.25">
      <c r="A276" s="23"/>
      <c r="B276" s="24" t="s">
        <v>230</v>
      </c>
      <c r="C276" s="24" t="s">
        <v>916</v>
      </c>
      <c r="D276" s="25">
        <v>515</v>
      </c>
      <c r="E276" s="26">
        <v>37.840000000000003</v>
      </c>
      <c r="F276" s="26">
        <f t="shared" si="5"/>
        <v>13.609936575052853</v>
      </c>
      <c r="G276" s="27" t="s">
        <v>1415</v>
      </c>
    </row>
    <row r="277" spans="1:7" x14ac:dyDescent="0.25">
      <c r="A277" s="23"/>
      <c r="B277" s="24" t="s">
        <v>187</v>
      </c>
      <c r="C277" s="24" t="s">
        <v>873</v>
      </c>
      <c r="D277" s="25">
        <v>772</v>
      </c>
      <c r="E277" s="26">
        <v>71.23</v>
      </c>
      <c r="F277" s="26">
        <f t="shared" si="5"/>
        <v>10.838130001403902</v>
      </c>
      <c r="G277" s="27" t="s">
        <v>1415</v>
      </c>
    </row>
    <row r="278" spans="1:7" x14ac:dyDescent="0.25">
      <c r="A278" s="23"/>
      <c r="B278" s="24" t="s">
        <v>188</v>
      </c>
      <c r="C278" s="24" t="s">
        <v>874</v>
      </c>
      <c r="D278" s="25">
        <v>638</v>
      </c>
      <c r="E278" s="26">
        <v>72.63</v>
      </c>
      <c r="F278" s="26">
        <f t="shared" si="5"/>
        <v>8.7842489329478184</v>
      </c>
      <c r="G278" s="27" t="s">
        <v>1415</v>
      </c>
    </row>
    <row r="279" spans="1:7" x14ac:dyDescent="0.25">
      <c r="A279" s="23"/>
      <c r="B279" s="24" t="s">
        <v>189</v>
      </c>
      <c r="C279" s="24" t="s">
        <v>875</v>
      </c>
      <c r="D279" s="25">
        <v>910</v>
      </c>
      <c r="E279" s="26">
        <v>69.11</v>
      </c>
      <c r="F279" s="26">
        <f t="shared" si="5"/>
        <v>13.167414267110404</v>
      </c>
      <c r="G279" s="27" t="s">
        <v>1415</v>
      </c>
    </row>
    <row r="280" spans="1:7" x14ac:dyDescent="0.25">
      <c r="A280" s="23"/>
      <c r="B280" s="24" t="s">
        <v>683</v>
      </c>
      <c r="C280" s="24" t="s">
        <v>1369</v>
      </c>
      <c r="D280" s="25">
        <v>772</v>
      </c>
      <c r="E280" s="26">
        <v>65.61</v>
      </c>
      <c r="F280" s="26">
        <f t="shared" si="5"/>
        <v>11.766499009297362</v>
      </c>
      <c r="G280" s="27" t="s">
        <v>1415</v>
      </c>
    </row>
    <row r="281" spans="1:7" x14ac:dyDescent="0.25">
      <c r="A281" s="23"/>
      <c r="B281" s="24" t="s">
        <v>684</v>
      </c>
      <c r="C281" s="24" t="s">
        <v>1370</v>
      </c>
      <c r="D281" s="25">
        <v>820</v>
      </c>
      <c r="E281" s="26">
        <v>72.63</v>
      </c>
      <c r="F281" s="26">
        <f t="shared" si="5"/>
        <v>11.290100509431365</v>
      </c>
      <c r="G281" s="27" t="s">
        <v>1415</v>
      </c>
    </row>
    <row r="282" spans="1:7" x14ac:dyDescent="0.25">
      <c r="A282" s="23"/>
      <c r="B282" s="24" t="s">
        <v>491</v>
      </c>
      <c r="C282" s="24" t="s">
        <v>1177</v>
      </c>
      <c r="D282" s="25">
        <v>1247</v>
      </c>
      <c r="E282" s="26">
        <v>156.05000000000001</v>
      </c>
      <c r="F282" s="26">
        <f t="shared" si="5"/>
        <v>7.991028516501121</v>
      </c>
      <c r="G282" s="27" t="s">
        <v>1415</v>
      </c>
    </row>
    <row r="283" spans="1:7" x14ac:dyDescent="0.25">
      <c r="A283" s="23"/>
      <c r="B283" s="24" t="s">
        <v>682</v>
      </c>
      <c r="C283" s="24" t="s">
        <v>1368</v>
      </c>
      <c r="D283" s="25">
        <v>128</v>
      </c>
      <c r="E283" s="26">
        <v>44.99</v>
      </c>
      <c r="F283" s="26">
        <f t="shared" si="5"/>
        <v>2.8450766837074903</v>
      </c>
      <c r="G283" s="27" t="s">
        <v>1416</v>
      </c>
    </row>
    <row r="284" spans="1:7" x14ac:dyDescent="0.25">
      <c r="A284" s="23"/>
      <c r="B284" s="24" t="s">
        <v>233</v>
      </c>
      <c r="C284" s="24" t="s">
        <v>919</v>
      </c>
      <c r="D284" s="25">
        <v>688</v>
      </c>
      <c r="E284" s="26">
        <v>67.67</v>
      </c>
      <c r="F284" s="26">
        <f t="shared" si="5"/>
        <v>10.166986847938524</v>
      </c>
      <c r="G284" s="27" t="s">
        <v>1415</v>
      </c>
    </row>
    <row r="285" spans="1:7" s="4" customFormat="1" x14ac:dyDescent="0.25">
      <c r="A285" s="23" t="s">
        <v>1437</v>
      </c>
      <c r="B285" s="28"/>
      <c r="C285" s="28"/>
      <c r="D285" s="29">
        <f>SUM(D263:D284)</f>
        <v>19857</v>
      </c>
      <c r="E285" s="30">
        <f>SUM(E263:E284)</f>
        <v>1696.0499999999997</v>
      </c>
      <c r="F285" s="22">
        <f t="shared" si="5"/>
        <v>11.707791633501373</v>
      </c>
      <c r="G285" s="19"/>
    </row>
    <row r="286" spans="1:7" s="4" customFormat="1" x14ac:dyDescent="0.25">
      <c r="A286" s="5"/>
      <c r="B286" s="11"/>
      <c r="C286" s="11"/>
      <c r="D286" s="12"/>
      <c r="E286" s="16"/>
      <c r="F286" s="13"/>
      <c r="G286" s="10"/>
    </row>
    <row r="287" spans="1:7" s="4" customFormat="1" x14ac:dyDescent="0.25">
      <c r="A287" s="9" t="s">
        <v>1405</v>
      </c>
      <c r="B287" s="10"/>
      <c r="C287" s="11"/>
      <c r="D287" s="12"/>
      <c r="E287" s="13"/>
      <c r="F287" s="13"/>
      <c r="G287" s="10"/>
    </row>
    <row r="288" spans="1:7" x14ac:dyDescent="0.25">
      <c r="A288" s="5"/>
      <c r="B288" s="14" t="s">
        <v>492</v>
      </c>
      <c r="C288" s="14" t="s">
        <v>1178</v>
      </c>
      <c r="D288" s="15">
        <v>976</v>
      </c>
      <c r="E288" s="8">
        <v>163</v>
      </c>
      <c r="F288" s="8">
        <f t="shared" ref="F288:F309" si="6">+D288/E288</f>
        <v>5.9877300613496933</v>
      </c>
      <c r="G288" s="6" t="s">
        <v>1415</v>
      </c>
    </row>
    <row r="289" spans="1:7" x14ac:dyDescent="0.25">
      <c r="A289" s="5"/>
      <c r="B289" s="14" t="s">
        <v>23</v>
      </c>
      <c r="C289" s="14" t="s">
        <v>709</v>
      </c>
      <c r="D289" s="15">
        <v>601</v>
      </c>
      <c r="E289" s="8">
        <v>95.36</v>
      </c>
      <c r="F289" s="8">
        <f t="shared" si="6"/>
        <v>6.3024328859060406</v>
      </c>
      <c r="G289" s="6" t="s">
        <v>1415</v>
      </c>
    </row>
    <row r="290" spans="1:7" x14ac:dyDescent="0.25">
      <c r="A290" s="5"/>
      <c r="B290" s="14" t="s">
        <v>500</v>
      </c>
      <c r="C290" s="14" t="s">
        <v>1186</v>
      </c>
      <c r="D290" s="15">
        <v>459</v>
      </c>
      <c r="E290" s="8">
        <v>65.510000000000005</v>
      </c>
      <c r="F290" s="8">
        <f t="shared" si="6"/>
        <v>7.0065638833765833</v>
      </c>
      <c r="G290" s="6" t="s">
        <v>1415</v>
      </c>
    </row>
    <row r="291" spans="1:7" x14ac:dyDescent="0.25">
      <c r="A291" s="5"/>
      <c r="B291" s="14" t="s">
        <v>493</v>
      </c>
      <c r="C291" s="14" t="s">
        <v>1179</v>
      </c>
      <c r="D291" s="15">
        <v>421</v>
      </c>
      <c r="E291" s="8">
        <v>92.71</v>
      </c>
      <c r="F291" s="8">
        <f t="shared" si="6"/>
        <v>4.5410419587962467</v>
      </c>
      <c r="G291" s="6" t="s">
        <v>1415</v>
      </c>
    </row>
    <row r="292" spans="1:7" x14ac:dyDescent="0.25">
      <c r="A292" s="5"/>
      <c r="B292" s="14" t="s">
        <v>494</v>
      </c>
      <c r="C292" s="14" t="s">
        <v>1180</v>
      </c>
      <c r="D292" s="15">
        <v>1419</v>
      </c>
      <c r="E292" s="8">
        <v>94.81</v>
      </c>
      <c r="F292" s="8">
        <f t="shared" si="6"/>
        <v>14.96677565657631</v>
      </c>
      <c r="G292" s="6" t="s">
        <v>1415</v>
      </c>
    </row>
    <row r="293" spans="1:7" x14ac:dyDescent="0.25">
      <c r="A293" s="5"/>
      <c r="B293" s="14" t="s">
        <v>495</v>
      </c>
      <c r="C293" s="14" t="s">
        <v>1181</v>
      </c>
      <c r="D293" s="15">
        <v>237</v>
      </c>
      <c r="E293" s="8">
        <v>46.41</v>
      </c>
      <c r="F293" s="8">
        <f t="shared" si="6"/>
        <v>5.1066580478345189</v>
      </c>
      <c r="G293" s="6" t="s">
        <v>1415</v>
      </c>
    </row>
    <row r="294" spans="1:7" x14ac:dyDescent="0.25">
      <c r="A294" s="5"/>
      <c r="B294" s="14" t="s">
        <v>496</v>
      </c>
      <c r="C294" s="14" t="s">
        <v>1182</v>
      </c>
      <c r="D294" s="15">
        <v>791</v>
      </c>
      <c r="E294" s="8">
        <v>83.97</v>
      </c>
      <c r="F294" s="8">
        <f t="shared" si="6"/>
        <v>9.4200309634393236</v>
      </c>
      <c r="G294" s="6" t="s">
        <v>1415</v>
      </c>
    </row>
    <row r="295" spans="1:7" x14ac:dyDescent="0.25">
      <c r="A295" s="5"/>
      <c r="B295" s="14" t="s">
        <v>24</v>
      </c>
      <c r="C295" s="14" t="s">
        <v>710</v>
      </c>
      <c r="D295" s="15">
        <v>199</v>
      </c>
      <c r="E295" s="8">
        <v>77.739999999999995</v>
      </c>
      <c r="F295" s="8">
        <f t="shared" si="6"/>
        <v>2.559814767172627</v>
      </c>
      <c r="G295" s="6" t="s">
        <v>1415</v>
      </c>
    </row>
    <row r="296" spans="1:7" x14ac:dyDescent="0.25">
      <c r="A296" s="5"/>
      <c r="B296" s="14" t="s">
        <v>498</v>
      </c>
      <c r="C296" s="14" t="s">
        <v>1184</v>
      </c>
      <c r="D296" s="15">
        <v>935</v>
      </c>
      <c r="E296" s="8">
        <v>126.14</v>
      </c>
      <c r="F296" s="8">
        <f t="shared" si="6"/>
        <v>7.4123989218328843</v>
      </c>
      <c r="G296" s="6" t="s">
        <v>1415</v>
      </c>
    </row>
    <row r="297" spans="1:7" x14ac:dyDescent="0.25">
      <c r="A297" s="5"/>
      <c r="B297" s="14" t="s">
        <v>497</v>
      </c>
      <c r="C297" s="14" t="s">
        <v>1183</v>
      </c>
      <c r="D297" s="15">
        <v>4551</v>
      </c>
      <c r="E297" s="8">
        <v>233.18</v>
      </c>
      <c r="F297" s="8">
        <f t="shared" si="6"/>
        <v>19.517111244532121</v>
      </c>
      <c r="G297" s="6" t="s">
        <v>1415</v>
      </c>
    </row>
    <row r="298" spans="1:7" x14ac:dyDescent="0.25">
      <c r="A298" s="5"/>
      <c r="B298" s="14" t="s">
        <v>74</v>
      </c>
      <c r="C298" s="14" t="s">
        <v>760</v>
      </c>
      <c r="D298" s="15">
        <v>5544</v>
      </c>
      <c r="E298" s="8">
        <v>109.92</v>
      </c>
      <c r="F298" s="8">
        <f t="shared" si="6"/>
        <v>50.436681222707421</v>
      </c>
      <c r="G298" s="6" t="s">
        <v>1415</v>
      </c>
    </row>
    <row r="299" spans="1:7" x14ac:dyDescent="0.25">
      <c r="A299" s="5"/>
      <c r="B299" s="14" t="s">
        <v>76</v>
      </c>
      <c r="C299" s="14" t="s">
        <v>762</v>
      </c>
      <c r="D299" s="15">
        <v>1018</v>
      </c>
      <c r="E299" s="8">
        <v>13.89</v>
      </c>
      <c r="F299" s="8">
        <f t="shared" si="6"/>
        <v>73.290136789056874</v>
      </c>
      <c r="G299" s="6" t="s">
        <v>1415</v>
      </c>
    </row>
    <row r="300" spans="1:7" x14ac:dyDescent="0.25">
      <c r="A300" s="5"/>
      <c r="B300" s="14" t="s">
        <v>503</v>
      </c>
      <c r="C300" s="14" t="s">
        <v>1189</v>
      </c>
      <c r="D300" s="15">
        <v>395</v>
      </c>
      <c r="E300" s="8">
        <v>79.97</v>
      </c>
      <c r="F300" s="8">
        <f t="shared" si="6"/>
        <v>4.9393522570964112</v>
      </c>
      <c r="G300" s="6" t="s">
        <v>1415</v>
      </c>
    </row>
    <row r="301" spans="1:7" x14ac:dyDescent="0.25">
      <c r="A301" s="5"/>
      <c r="B301" s="14" t="s">
        <v>499</v>
      </c>
      <c r="C301" s="14" t="s">
        <v>1185</v>
      </c>
      <c r="D301" s="15">
        <v>1528</v>
      </c>
      <c r="E301" s="8">
        <v>36.04</v>
      </c>
      <c r="F301" s="8">
        <f t="shared" si="6"/>
        <v>42.397336293007768</v>
      </c>
      <c r="G301" s="6" t="s">
        <v>1415</v>
      </c>
    </row>
    <row r="302" spans="1:7" x14ac:dyDescent="0.25">
      <c r="A302" s="5"/>
      <c r="B302" s="14" t="s">
        <v>75</v>
      </c>
      <c r="C302" s="14" t="s">
        <v>761</v>
      </c>
      <c r="D302" s="15">
        <v>3842</v>
      </c>
      <c r="E302" s="8">
        <v>143.13999999999999</v>
      </c>
      <c r="F302" s="8">
        <f t="shared" si="6"/>
        <v>26.840855106888363</v>
      </c>
      <c r="G302" s="6" t="s">
        <v>1415</v>
      </c>
    </row>
    <row r="303" spans="1:7" x14ac:dyDescent="0.25">
      <c r="A303" s="5"/>
      <c r="B303" s="14" t="s">
        <v>502</v>
      </c>
      <c r="C303" s="14" t="s">
        <v>1188</v>
      </c>
      <c r="D303" s="15">
        <v>401</v>
      </c>
      <c r="E303" s="8">
        <v>144.54</v>
      </c>
      <c r="F303" s="8">
        <f t="shared" si="6"/>
        <v>2.7743185277431852</v>
      </c>
      <c r="G303" s="6" t="s">
        <v>1415</v>
      </c>
    </row>
    <row r="304" spans="1:7" x14ac:dyDescent="0.25">
      <c r="A304" s="5"/>
      <c r="B304" s="14" t="s">
        <v>485</v>
      </c>
      <c r="C304" s="14" t="s">
        <v>1171</v>
      </c>
      <c r="D304" s="15">
        <v>723</v>
      </c>
      <c r="E304" s="8">
        <v>86.07</v>
      </c>
      <c r="F304" s="8">
        <f t="shared" si="6"/>
        <v>8.4001394214011853</v>
      </c>
      <c r="G304" s="6" t="s">
        <v>1415</v>
      </c>
    </row>
    <row r="305" spans="1:7" x14ac:dyDescent="0.25">
      <c r="A305" s="5"/>
      <c r="B305" s="14" t="s">
        <v>501</v>
      </c>
      <c r="C305" s="14" t="s">
        <v>1187</v>
      </c>
      <c r="D305" s="15">
        <v>360</v>
      </c>
      <c r="E305" s="8">
        <v>74.2</v>
      </c>
      <c r="F305" s="8">
        <f t="shared" si="6"/>
        <v>4.8517520215633425</v>
      </c>
      <c r="G305" s="6" t="s">
        <v>1415</v>
      </c>
    </row>
    <row r="306" spans="1:7" x14ac:dyDescent="0.25">
      <c r="A306" s="5"/>
      <c r="B306" s="14" t="s">
        <v>585</v>
      </c>
      <c r="C306" s="14" t="s">
        <v>1271</v>
      </c>
      <c r="D306" s="15">
        <v>831</v>
      </c>
      <c r="E306" s="8">
        <v>144.27000000000001</v>
      </c>
      <c r="F306" s="8">
        <f t="shared" si="6"/>
        <v>5.7600332709503013</v>
      </c>
      <c r="G306" s="6" t="s">
        <v>1415</v>
      </c>
    </row>
    <row r="307" spans="1:7" x14ac:dyDescent="0.25">
      <c r="A307" s="5"/>
      <c r="B307" s="14" t="s">
        <v>486</v>
      </c>
      <c r="C307" s="14" t="s">
        <v>1172</v>
      </c>
      <c r="D307" s="15">
        <v>983</v>
      </c>
      <c r="E307" s="8">
        <v>141.68</v>
      </c>
      <c r="F307" s="8">
        <f t="shared" si="6"/>
        <v>6.9381705251270462</v>
      </c>
      <c r="G307" s="6" t="s">
        <v>1415</v>
      </c>
    </row>
    <row r="308" spans="1:7" x14ac:dyDescent="0.25">
      <c r="A308" s="5"/>
      <c r="B308" s="14" t="s">
        <v>584</v>
      </c>
      <c r="C308" s="14" t="s">
        <v>1270</v>
      </c>
      <c r="D308" s="15">
        <v>1442</v>
      </c>
      <c r="E308" s="8">
        <v>90.8</v>
      </c>
      <c r="F308" s="8">
        <f t="shared" si="6"/>
        <v>15.881057268722467</v>
      </c>
      <c r="G308" s="6" t="s">
        <v>1415</v>
      </c>
    </row>
    <row r="309" spans="1:7" s="4" customFormat="1" x14ac:dyDescent="0.25">
      <c r="A309" s="5" t="s">
        <v>1428</v>
      </c>
      <c r="B309" s="11"/>
      <c r="C309" s="11"/>
      <c r="D309" s="12">
        <f>SUM(D288:D308)</f>
        <v>27656</v>
      </c>
      <c r="E309" s="16">
        <f>SUM(E288:E308)</f>
        <v>2143.35</v>
      </c>
      <c r="F309" s="13">
        <f t="shared" si="6"/>
        <v>12.903165605244128</v>
      </c>
      <c r="G309" s="10"/>
    </row>
    <row r="310" spans="1:7" x14ac:dyDescent="0.25">
      <c r="A310" s="5"/>
      <c r="B310" s="14"/>
      <c r="C310" s="14"/>
      <c r="D310" s="15"/>
      <c r="E310" s="8"/>
      <c r="F310" s="8"/>
      <c r="G310" s="6"/>
    </row>
    <row r="311" spans="1:7" s="4" customFormat="1" x14ac:dyDescent="0.25">
      <c r="A311" s="18" t="s">
        <v>1386</v>
      </c>
      <c r="B311" s="19"/>
      <c r="C311" s="28"/>
      <c r="D311" s="29"/>
      <c r="E311" s="22"/>
      <c r="F311" s="22"/>
      <c r="G311" s="19"/>
    </row>
    <row r="312" spans="1:7" x14ac:dyDescent="0.25">
      <c r="A312" s="23"/>
      <c r="B312" s="24" t="s">
        <v>262</v>
      </c>
      <c r="C312" s="24" t="s">
        <v>948</v>
      </c>
      <c r="D312" s="25">
        <v>3586</v>
      </c>
      <c r="E312" s="26">
        <v>77.44</v>
      </c>
      <c r="F312" s="26">
        <f t="shared" si="4"/>
        <v>46.30681818181818</v>
      </c>
      <c r="G312" s="27" t="s">
        <v>1415</v>
      </c>
    </row>
    <row r="313" spans="1:7" x14ac:dyDescent="0.25">
      <c r="A313" s="23"/>
      <c r="B313" s="24" t="s">
        <v>181</v>
      </c>
      <c r="C313" s="24" t="s">
        <v>867</v>
      </c>
      <c r="D313" s="25">
        <v>1681</v>
      </c>
      <c r="E313" s="26">
        <v>87.55</v>
      </c>
      <c r="F313" s="26">
        <f t="shared" si="4"/>
        <v>19.20045688178184</v>
      </c>
      <c r="G313" s="27" t="s">
        <v>1415</v>
      </c>
    </row>
    <row r="314" spans="1:7" x14ac:dyDescent="0.25">
      <c r="A314" s="23"/>
      <c r="B314" s="24" t="s">
        <v>263</v>
      </c>
      <c r="C314" s="24" t="s">
        <v>949</v>
      </c>
      <c r="D314" s="25">
        <v>818</v>
      </c>
      <c r="E314" s="26">
        <v>98.26</v>
      </c>
      <c r="F314" s="26">
        <f t="shared" ref="F314:F358" si="7">+D314/E314</f>
        <v>8.3248524323224089</v>
      </c>
      <c r="G314" s="27" t="s">
        <v>1415</v>
      </c>
    </row>
    <row r="315" spans="1:7" x14ac:dyDescent="0.25">
      <c r="A315" s="23"/>
      <c r="B315" s="24" t="s">
        <v>463</v>
      </c>
      <c r="C315" s="24" t="s">
        <v>1149</v>
      </c>
      <c r="D315" s="25">
        <v>53</v>
      </c>
      <c r="E315" s="26">
        <v>74.41</v>
      </c>
      <c r="F315" s="26">
        <f t="shared" si="7"/>
        <v>0.71226985620212335</v>
      </c>
      <c r="G315" s="27" t="s">
        <v>1417</v>
      </c>
    </row>
    <row r="316" spans="1:7" x14ac:dyDescent="0.25">
      <c r="A316" s="23"/>
      <c r="B316" s="24" t="s">
        <v>264</v>
      </c>
      <c r="C316" s="24" t="s">
        <v>950</v>
      </c>
      <c r="D316" s="25">
        <v>1245</v>
      </c>
      <c r="E316" s="26">
        <v>85.52</v>
      </c>
      <c r="F316" s="26">
        <f t="shared" si="7"/>
        <v>14.55799812909261</v>
      </c>
      <c r="G316" s="27" t="s">
        <v>1415</v>
      </c>
    </row>
    <row r="317" spans="1:7" x14ac:dyDescent="0.25">
      <c r="A317" s="23"/>
      <c r="B317" s="24" t="s">
        <v>265</v>
      </c>
      <c r="C317" s="24" t="s">
        <v>951</v>
      </c>
      <c r="D317" s="25">
        <v>769</v>
      </c>
      <c r="E317" s="26">
        <v>56.64</v>
      </c>
      <c r="F317" s="26">
        <f t="shared" si="7"/>
        <v>13.576977401129943</v>
      </c>
      <c r="G317" s="27" t="s">
        <v>1415</v>
      </c>
    </row>
    <row r="318" spans="1:7" x14ac:dyDescent="0.25">
      <c r="A318" s="23"/>
      <c r="B318" s="24" t="s">
        <v>177</v>
      </c>
      <c r="C318" s="24" t="s">
        <v>863</v>
      </c>
      <c r="D318" s="25">
        <v>2554</v>
      </c>
      <c r="E318" s="26">
        <v>88.83</v>
      </c>
      <c r="F318" s="26">
        <f t="shared" si="7"/>
        <v>28.75154790048407</v>
      </c>
      <c r="G318" s="27" t="s">
        <v>1415</v>
      </c>
    </row>
    <row r="319" spans="1:7" x14ac:dyDescent="0.25">
      <c r="A319" s="23"/>
      <c r="B319" s="24" t="s">
        <v>178</v>
      </c>
      <c r="C319" s="24" t="s">
        <v>864</v>
      </c>
      <c r="D319" s="25">
        <v>1501</v>
      </c>
      <c r="E319" s="26">
        <v>55.13</v>
      </c>
      <c r="F319" s="26">
        <f t="shared" si="7"/>
        <v>27.226555414474877</v>
      </c>
      <c r="G319" s="27" t="s">
        <v>1415</v>
      </c>
    </row>
    <row r="320" spans="1:7" x14ac:dyDescent="0.25">
      <c r="A320" s="23"/>
      <c r="B320" s="24" t="s">
        <v>197</v>
      </c>
      <c r="C320" s="24" t="s">
        <v>883</v>
      </c>
      <c r="D320" s="25">
        <v>65</v>
      </c>
      <c r="E320" s="26">
        <v>195.76</v>
      </c>
      <c r="F320" s="26">
        <f t="shared" si="7"/>
        <v>0.33203923171230076</v>
      </c>
      <c r="G320" s="27" t="s">
        <v>1420</v>
      </c>
    </row>
    <row r="321" spans="1:7" x14ac:dyDescent="0.25">
      <c r="A321" s="23"/>
      <c r="B321" s="24" t="s">
        <v>179</v>
      </c>
      <c r="C321" s="24" t="s">
        <v>865</v>
      </c>
      <c r="D321" s="25">
        <v>842</v>
      </c>
      <c r="E321" s="26">
        <v>49.5</v>
      </c>
      <c r="F321" s="26">
        <f t="shared" si="7"/>
        <v>17.01010101010101</v>
      </c>
      <c r="G321" s="27" t="s">
        <v>1415</v>
      </c>
    </row>
    <row r="322" spans="1:7" x14ac:dyDescent="0.25">
      <c r="A322" s="23"/>
      <c r="B322" s="24" t="s">
        <v>180</v>
      </c>
      <c r="C322" s="24" t="s">
        <v>866</v>
      </c>
      <c r="D322" s="25">
        <v>420</v>
      </c>
      <c r="E322" s="26">
        <v>142.93</v>
      </c>
      <c r="F322" s="26">
        <f t="shared" si="7"/>
        <v>2.9385013643042046</v>
      </c>
      <c r="G322" s="27" t="s">
        <v>1415</v>
      </c>
    </row>
    <row r="323" spans="1:7" x14ac:dyDescent="0.25">
      <c r="A323" s="23"/>
      <c r="B323" s="24" t="s">
        <v>266</v>
      </c>
      <c r="C323" s="24" t="s">
        <v>952</v>
      </c>
      <c r="D323" s="25">
        <v>689</v>
      </c>
      <c r="E323" s="26">
        <v>117.72</v>
      </c>
      <c r="F323" s="26">
        <f t="shared" si="7"/>
        <v>5.8528712198436974</v>
      </c>
      <c r="G323" s="27" t="s">
        <v>1415</v>
      </c>
    </row>
    <row r="324" spans="1:7" x14ac:dyDescent="0.25">
      <c r="A324" s="23"/>
      <c r="B324" s="24" t="s">
        <v>198</v>
      </c>
      <c r="C324" s="24" t="s">
        <v>884</v>
      </c>
      <c r="D324" s="25">
        <v>135</v>
      </c>
      <c r="E324" s="26">
        <v>269.35000000000002</v>
      </c>
      <c r="F324" s="26">
        <f t="shared" si="7"/>
        <v>0.50120660850194909</v>
      </c>
      <c r="G324" s="27" t="s">
        <v>1415</v>
      </c>
    </row>
    <row r="325" spans="1:7" x14ac:dyDescent="0.25">
      <c r="A325" s="23"/>
      <c r="B325" s="24" t="s">
        <v>176</v>
      </c>
      <c r="C325" s="24" t="s">
        <v>862</v>
      </c>
      <c r="D325" s="25">
        <v>117</v>
      </c>
      <c r="E325" s="26">
        <v>53.78</v>
      </c>
      <c r="F325" s="26">
        <f t="shared" si="7"/>
        <v>2.1755299367794718</v>
      </c>
      <c r="G325" s="27" t="s">
        <v>1416</v>
      </c>
    </row>
    <row r="326" spans="1:7" s="4" customFormat="1" x14ac:dyDescent="0.25">
      <c r="A326" s="23" t="s">
        <v>1440</v>
      </c>
      <c r="B326" s="28"/>
      <c r="C326" s="28"/>
      <c r="D326" s="29">
        <f>SUM(D312:D325)</f>
        <v>14475</v>
      </c>
      <c r="E326" s="30">
        <f>SUM(E312:E325)</f>
        <v>1452.82</v>
      </c>
      <c r="F326" s="22">
        <f>+D326/E326</f>
        <v>9.9633815613771848</v>
      </c>
      <c r="G326" s="19"/>
    </row>
    <row r="327" spans="1:7" x14ac:dyDescent="0.25">
      <c r="A327" s="5"/>
      <c r="B327" s="14"/>
      <c r="C327" s="14"/>
      <c r="D327" s="15"/>
      <c r="E327" s="8"/>
      <c r="F327" s="8"/>
      <c r="G327" s="6"/>
    </row>
    <row r="328" spans="1:7" s="4" customFormat="1" x14ac:dyDescent="0.25">
      <c r="A328" s="9" t="s">
        <v>1387</v>
      </c>
      <c r="B328" s="10"/>
      <c r="C328" s="11"/>
      <c r="D328" s="12"/>
      <c r="E328" s="13"/>
      <c r="F328" s="13"/>
      <c r="G328" s="10"/>
    </row>
    <row r="329" spans="1:7" x14ac:dyDescent="0.25">
      <c r="A329" s="5"/>
      <c r="B329" s="14" t="s">
        <v>208</v>
      </c>
      <c r="C329" s="14" t="s">
        <v>894</v>
      </c>
      <c r="D329" s="15">
        <v>2082</v>
      </c>
      <c r="E329" s="8">
        <v>55.1</v>
      </c>
      <c r="F329" s="8">
        <f t="shared" si="7"/>
        <v>37.78584392014519</v>
      </c>
      <c r="G329" s="6" t="s">
        <v>1415</v>
      </c>
    </row>
    <row r="330" spans="1:7" x14ac:dyDescent="0.25">
      <c r="A330" s="5"/>
      <c r="B330" s="14" t="s">
        <v>204</v>
      </c>
      <c r="C330" s="14" t="s">
        <v>890</v>
      </c>
      <c r="D330" s="15">
        <v>815</v>
      </c>
      <c r="E330" s="8">
        <v>175.92</v>
      </c>
      <c r="F330" s="8">
        <f t="shared" si="7"/>
        <v>4.6327876307412463</v>
      </c>
      <c r="G330" s="6" t="s">
        <v>1415</v>
      </c>
    </row>
    <row r="331" spans="1:7" x14ac:dyDescent="0.25">
      <c r="A331" s="5"/>
      <c r="B331" s="14" t="s">
        <v>201</v>
      </c>
      <c r="C331" s="14" t="s">
        <v>887</v>
      </c>
      <c r="D331" s="15">
        <v>893</v>
      </c>
      <c r="E331" s="8">
        <v>39.54</v>
      </c>
      <c r="F331" s="8">
        <f t="shared" si="7"/>
        <v>22.584724329792614</v>
      </c>
      <c r="G331" s="6" t="s">
        <v>1415</v>
      </c>
    </row>
    <row r="332" spans="1:7" x14ac:dyDescent="0.25">
      <c r="A332" s="5"/>
      <c r="B332" s="14" t="s">
        <v>202</v>
      </c>
      <c r="C332" s="14" t="s">
        <v>888</v>
      </c>
      <c r="D332" s="15">
        <v>1059</v>
      </c>
      <c r="E332" s="8">
        <v>22.43</v>
      </c>
      <c r="F332" s="8">
        <f t="shared" si="7"/>
        <v>47.213553276861347</v>
      </c>
      <c r="G332" s="6" t="s">
        <v>1415</v>
      </c>
    </row>
    <row r="333" spans="1:7" x14ac:dyDescent="0.25">
      <c r="A333" s="5"/>
      <c r="B333" s="14" t="s">
        <v>203</v>
      </c>
      <c r="C333" s="14" t="s">
        <v>889</v>
      </c>
      <c r="D333" s="15">
        <v>1073</v>
      </c>
      <c r="E333" s="8">
        <v>57.41</v>
      </c>
      <c r="F333" s="8">
        <f t="shared" si="7"/>
        <v>18.690123671834176</v>
      </c>
      <c r="G333" s="6" t="s">
        <v>1415</v>
      </c>
    </row>
    <row r="334" spans="1:7" x14ac:dyDescent="0.25">
      <c r="A334" s="5"/>
      <c r="B334" s="14" t="s">
        <v>207</v>
      </c>
      <c r="C334" s="14" t="s">
        <v>893</v>
      </c>
      <c r="D334" s="15">
        <v>1038</v>
      </c>
      <c r="E334" s="8">
        <v>96.44</v>
      </c>
      <c r="F334" s="8">
        <f t="shared" si="7"/>
        <v>10.763168809622563</v>
      </c>
      <c r="G334" s="6" t="s">
        <v>1415</v>
      </c>
    </row>
    <row r="335" spans="1:7" x14ac:dyDescent="0.25">
      <c r="A335" s="5"/>
      <c r="B335" s="14" t="s">
        <v>205</v>
      </c>
      <c r="C335" s="14" t="s">
        <v>891</v>
      </c>
      <c r="D335" s="15">
        <v>487</v>
      </c>
      <c r="E335" s="8">
        <v>458.83</v>
      </c>
      <c r="F335" s="8">
        <f t="shared" si="7"/>
        <v>1.0613952880151691</v>
      </c>
      <c r="G335" s="6" t="s">
        <v>1415</v>
      </c>
    </row>
    <row r="336" spans="1:7" x14ac:dyDescent="0.25">
      <c r="A336" s="5"/>
      <c r="B336" s="14" t="s">
        <v>417</v>
      </c>
      <c r="C336" s="14" t="s">
        <v>1103</v>
      </c>
      <c r="D336" s="15">
        <v>402</v>
      </c>
      <c r="E336" s="8">
        <v>87.85</v>
      </c>
      <c r="F336" s="8">
        <f t="shared" si="7"/>
        <v>4.5759817871371657</v>
      </c>
      <c r="G336" s="6" t="s">
        <v>1415</v>
      </c>
    </row>
    <row r="337" spans="1:7" x14ac:dyDescent="0.25">
      <c r="A337" s="5"/>
      <c r="B337" s="14" t="s">
        <v>206</v>
      </c>
      <c r="C337" s="14" t="s">
        <v>892</v>
      </c>
      <c r="D337" s="15">
        <v>181</v>
      </c>
      <c r="E337" s="8">
        <v>65.97</v>
      </c>
      <c r="F337" s="8">
        <f t="shared" si="7"/>
        <v>2.7436713657723208</v>
      </c>
      <c r="G337" s="6" t="s">
        <v>1415</v>
      </c>
    </row>
    <row r="338" spans="1:7" x14ac:dyDescent="0.25">
      <c r="A338" s="5"/>
      <c r="B338" s="14" t="s">
        <v>200</v>
      </c>
      <c r="C338" s="14" t="s">
        <v>886</v>
      </c>
      <c r="D338" s="15">
        <v>650</v>
      </c>
      <c r="E338" s="8">
        <v>107.21</v>
      </c>
      <c r="F338" s="8">
        <f t="shared" si="7"/>
        <v>6.0628672698442312</v>
      </c>
      <c r="G338" s="6" t="s">
        <v>1415</v>
      </c>
    </row>
    <row r="339" spans="1:7" s="4" customFormat="1" x14ac:dyDescent="0.25">
      <c r="A339" s="5" t="s">
        <v>1439</v>
      </c>
      <c r="B339" s="11"/>
      <c r="C339" s="11"/>
      <c r="D339" s="12">
        <f>SUM(D329:D338)</f>
        <v>8680</v>
      </c>
      <c r="E339" s="16">
        <f>SUM(E329:E338)</f>
        <v>1166.7</v>
      </c>
      <c r="F339" s="13">
        <f>+D339/E339</f>
        <v>7.4397874346447246</v>
      </c>
      <c r="G339" s="10"/>
    </row>
    <row r="340" spans="1:7" x14ac:dyDescent="0.25">
      <c r="A340" s="5"/>
      <c r="B340" s="14"/>
      <c r="C340" s="14"/>
      <c r="D340" s="15"/>
      <c r="E340" s="8"/>
      <c r="F340" s="8"/>
      <c r="G340" s="6"/>
    </row>
    <row r="341" spans="1:7" s="4" customFormat="1" x14ac:dyDescent="0.25">
      <c r="A341" s="18" t="s">
        <v>1388</v>
      </c>
      <c r="B341" s="19"/>
      <c r="C341" s="28"/>
      <c r="D341" s="29"/>
      <c r="E341" s="22"/>
      <c r="F341" s="22"/>
      <c r="G341" s="19"/>
    </row>
    <row r="342" spans="1:7" x14ac:dyDescent="0.25">
      <c r="A342" s="23"/>
      <c r="B342" s="24" t="s">
        <v>333</v>
      </c>
      <c r="C342" s="24" t="s">
        <v>1019</v>
      </c>
      <c r="D342" s="25">
        <v>1145</v>
      </c>
      <c r="E342" s="26">
        <v>360.5</v>
      </c>
      <c r="F342" s="26">
        <f t="shared" si="7"/>
        <v>3.1761442441054091</v>
      </c>
      <c r="G342" s="27" t="s">
        <v>1415</v>
      </c>
    </row>
    <row r="343" spans="1:7" x14ac:dyDescent="0.25">
      <c r="A343" s="23"/>
      <c r="B343" s="24" t="s">
        <v>211</v>
      </c>
      <c r="C343" s="24" t="s">
        <v>897</v>
      </c>
      <c r="D343" s="25">
        <v>472</v>
      </c>
      <c r="E343" s="26">
        <v>72.59</v>
      </c>
      <c r="F343" s="26">
        <f t="shared" si="7"/>
        <v>6.5022730403636864</v>
      </c>
      <c r="G343" s="27" t="s">
        <v>1415</v>
      </c>
    </row>
    <row r="344" spans="1:7" x14ac:dyDescent="0.25">
      <c r="A344" s="23"/>
      <c r="B344" s="24" t="s">
        <v>224</v>
      </c>
      <c r="C344" s="24" t="s">
        <v>910</v>
      </c>
      <c r="D344" s="25">
        <v>871</v>
      </c>
      <c r="E344" s="26">
        <v>248.34</v>
      </c>
      <c r="F344" s="26">
        <f t="shared" si="7"/>
        <v>3.5072883949424174</v>
      </c>
      <c r="G344" s="27" t="s">
        <v>1415</v>
      </c>
    </row>
    <row r="345" spans="1:7" x14ac:dyDescent="0.25">
      <c r="A345" s="23"/>
      <c r="B345" s="24" t="s">
        <v>215</v>
      </c>
      <c r="C345" s="24" t="s">
        <v>901</v>
      </c>
      <c r="D345" s="25">
        <v>463</v>
      </c>
      <c r="E345" s="26">
        <v>108.08</v>
      </c>
      <c r="F345" s="26">
        <f t="shared" si="7"/>
        <v>4.2838638045891937</v>
      </c>
      <c r="G345" s="27" t="s">
        <v>1415</v>
      </c>
    </row>
    <row r="346" spans="1:7" x14ac:dyDescent="0.25">
      <c r="A346" s="23"/>
      <c r="B346" s="24" t="s">
        <v>220</v>
      </c>
      <c r="C346" s="24" t="s">
        <v>906</v>
      </c>
      <c r="D346" s="25">
        <v>3065</v>
      </c>
      <c r="E346" s="26">
        <v>189.38</v>
      </c>
      <c r="F346" s="26">
        <f t="shared" si="7"/>
        <v>16.1843911711902</v>
      </c>
      <c r="G346" s="27" t="s">
        <v>1415</v>
      </c>
    </row>
    <row r="347" spans="1:7" x14ac:dyDescent="0.25">
      <c r="A347" s="23"/>
      <c r="B347" s="24" t="s">
        <v>221</v>
      </c>
      <c r="C347" s="24" t="s">
        <v>907</v>
      </c>
      <c r="D347" s="25">
        <v>393</v>
      </c>
      <c r="E347" s="26">
        <v>88.3</v>
      </c>
      <c r="F347" s="26">
        <f t="shared" si="7"/>
        <v>4.4507361268403169</v>
      </c>
      <c r="G347" s="27" t="s">
        <v>1415</v>
      </c>
    </row>
    <row r="348" spans="1:7" x14ac:dyDescent="0.25">
      <c r="A348" s="23"/>
      <c r="B348" s="24" t="s">
        <v>213</v>
      </c>
      <c r="C348" s="24" t="s">
        <v>899</v>
      </c>
      <c r="D348" s="25">
        <v>1388</v>
      </c>
      <c r="E348" s="26">
        <v>85.39</v>
      </c>
      <c r="F348" s="26">
        <f t="shared" si="7"/>
        <v>16.254830776437522</v>
      </c>
      <c r="G348" s="27" t="s">
        <v>1415</v>
      </c>
    </row>
    <row r="349" spans="1:7" x14ac:dyDescent="0.25">
      <c r="A349" s="23"/>
      <c r="B349" s="24" t="s">
        <v>212</v>
      </c>
      <c r="C349" s="24" t="s">
        <v>898</v>
      </c>
      <c r="D349" s="25">
        <v>3543</v>
      </c>
      <c r="E349" s="26">
        <v>283.3</v>
      </c>
      <c r="F349" s="26">
        <f t="shared" si="7"/>
        <v>12.506177197317331</v>
      </c>
      <c r="G349" s="27" t="s">
        <v>1415</v>
      </c>
    </row>
    <row r="350" spans="1:7" x14ac:dyDescent="0.25">
      <c r="A350" s="23"/>
      <c r="B350" s="24" t="s">
        <v>218</v>
      </c>
      <c r="C350" s="24" t="s">
        <v>904</v>
      </c>
      <c r="D350" s="25">
        <v>495</v>
      </c>
      <c r="E350" s="26">
        <v>79.540000000000006</v>
      </c>
      <c r="F350" s="26">
        <f t="shared" si="7"/>
        <v>6.2232838823233587</v>
      </c>
      <c r="G350" s="27" t="s">
        <v>1415</v>
      </c>
    </row>
    <row r="351" spans="1:7" x14ac:dyDescent="0.25">
      <c r="A351" s="23"/>
      <c r="B351" s="24" t="s">
        <v>222</v>
      </c>
      <c r="C351" s="24" t="s">
        <v>908</v>
      </c>
      <c r="D351" s="25">
        <v>1283</v>
      </c>
      <c r="E351" s="26">
        <v>324.55</v>
      </c>
      <c r="F351" s="26">
        <f t="shared" si="7"/>
        <v>3.9531659220459097</v>
      </c>
      <c r="G351" s="27" t="s">
        <v>1415</v>
      </c>
    </row>
    <row r="352" spans="1:7" x14ac:dyDescent="0.25">
      <c r="A352" s="23"/>
      <c r="B352" s="24" t="s">
        <v>217</v>
      </c>
      <c r="C352" s="24" t="s">
        <v>903</v>
      </c>
      <c r="D352" s="25">
        <v>331</v>
      </c>
      <c r="E352" s="26">
        <v>65.72</v>
      </c>
      <c r="F352" s="26">
        <f t="shared" si="7"/>
        <v>5.0365185636031651</v>
      </c>
      <c r="G352" s="27" t="s">
        <v>1415</v>
      </c>
    </row>
    <row r="353" spans="1:7" x14ac:dyDescent="0.25">
      <c r="A353" s="23"/>
      <c r="B353" s="24" t="s">
        <v>216</v>
      </c>
      <c r="C353" s="24" t="s">
        <v>902</v>
      </c>
      <c r="D353" s="25">
        <v>418</v>
      </c>
      <c r="E353" s="26">
        <v>63.56</v>
      </c>
      <c r="F353" s="26">
        <f t="shared" si="7"/>
        <v>6.5764631843926997</v>
      </c>
      <c r="G353" s="27" t="s">
        <v>1415</v>
      </c>
    </row>
    <row r="354" spans="1:7" x14ac:dyDescent="0.25">
      <c r="A354" s="23"/>
      <c r="B354" s="24" t="s">
        <v>210</v>
      </c>
      <c r="C354" s="24" t="s">
        <v>896</v>
      </c>
      <c r="D354" s="25">
        <v>1814</v>
      </c>
      <c r="E354" s="26">
        <v>213.57</v>
      </c>
      <c r="F354" s="26">
        <f t="shared" si="7"/>
        <v>8.4937022990120337</v>
      </c>
      <c r="G354" s="27" t="s">
        <v>1415</v>
      </c>
    </row>
    <row r="355" spans="1:7" x14ac:dyDescent="0.25">
      <c r="A355" s="23"/>
      <c r="B355" s="24" t="s">
        <v>223</v>
      </c>
      <c r="C355" s="24" t="s">
        <v>909</v>
      </c>
      <c r="D355" s="25">
        <v>976</v>
      </c>
      <c r="E355" s="26">
        <v>338.14</v>
      </c>
      <c r="F355" s="26">
        <f t="shared" si="7"/>
        <v>2.8863784231383454</v>
      </c>
      <c r="G355" s="27" t="s">
        <v>1415</v>
      </c>
    </row>
    <row r="356" spans="1:7" x14ac:dyDescent="0.25">
      <c r="A356" s="23"/>
      <c r="B356" s="24" t="s">
        <v>214</v>
      </c>
      <c r="C356" s="24" t="s">
        <v>900</v>
      </c>
      <c r="D356" s="25">
        <v>867</v>
      </c>
      <c r="E356" s="26">
        <v>193.55</v>
      </c>
      <c r="F356" s="26">
        <f t="shared" si="7"/>
        <v>4.4794626711444065</v>
      </c>
      <c r="G356" s="27" t="s">
        <v>1415</v>
      </c>
    </row>
    <row r="357" spans="1:7" x14ac:dyDescent="0.25">
      <c r="A357" s="23"/>
      <c r="B357" s="24" t="s">
        <v>209</v>
      </c>
      <c r="C357" s="24" t="s">
        <v>895</v>
      </c>
      <c r="D357" s="25">
        <v>259</v>
      </c>
      <c r="E357" s="26">
        <v>511.24</v>
      </c>
      <c r="F357" s="26">
        <f t="shared" si="7"/>
        <v>0.50661137626163832</v>
      </c>
      <c r="G357" s="27" t="s">
        <v>1415</v>
      </c>
    </row>
    <row r="358" spans="1:7" x14ac:dyDescent="0.25">
      <c r="A358" s="23"/>
      <c r="B358" s="24" t="s">
        <v>219</v>
      </c>
      <c r="C358" s="24" t="s">
        <v>905</v>
      </c>
      <c r="D358" s="25">
        <v>3972</v>
      </c>
      <c r="E358" s="26">
        <v>46</v>
      </c>
      <c r="F358" s="26">
        <f t="shared" si="7"/>
        <v>86.347826086956516</v>
      </c>
      <c r="G358" s="27" t="s">
        <v>1415</v>
      </c>
    </row>
    <row r="359" spans="1:7" s="4" customFormat="1" x14ac:dyDescent="0.25">
      <c r="A359" s="23" t="s">
        <v>1438</v>
      </c>
      <c r="B359" s="28"/>
      <c r="C359" s="28"/>
      <c r="D359" s="29">
        <f>SUM(D342:D358)</f>
        <v>21755</v>
      </c>
      <c r="E359" s="30">
        <f>SUM(E342:E358)</f>
        <v>3271.75</v>
      </c>
      <c r="F359" s="22">
        <f>+D359/E359</f>
        <v>6.6493466799113623</v>
      </c>
      <c r="G359" s="19"/>
    </row>
    <row r="360" spans="1:7" x14ac:dyDescent="0.25">
      <c r="A360" s="5"/>
      <c r="B360" s="14"/>
      <c r="C360" s="14"/>
      <c r="D360" s="15"/>
      <c r="E360" s="8"/>
      <c r="F360" s="8"/>
      <c r="G360" s="6"/>
    </row>
    <row r="361" spans="1:7" s="4" customFormat="1" x14ac:dyDescent="0.25">
      <c r="A361" s="9" t="s">
        <v>1390</v>
      </c>
      <c r="B361" s="10"/>
      <c r="C361" s="11"/>
      <c r="D361" s="12"/>
      <c r="E361" s="13"/>
      <c r="F361" s="13"/>
      <c r="G361" s="10"/>
    </row>
    <row r="362" spans="1:7" x14ac:dyDescent="0.25">
      <c r="A362" s="5"/>
      <c r="B362" s="14" t="s">
        <v>334</v>
      </c>
      <c r="C362" s="14" t="s">
        <v>1020</v>
      </c>
      <c r="D362" s="15">
        <v>1963</v>
      </c>
      <c r="E362" s="8">
        <v>303.38</v>
      </c>
      <c r="F362" s="8">
        <f t="shared" ref="F362:F416" si="8">+D362/E362</f>
        <v>6.4704331201793135</v>
      </c>
      <c r="G362" s="6" t="s">
        <v>1415</v>
      </c>
    </row>
    <row r="363" spans="1:7" x14ac:dyDescent="0.25">
      <c r="A363" s="5"/>
      <c r="B363" s="14" t="s">
        <v>236</v>
      </c>
      <c r="C363" s="14" t="s">
        <v>922</v>
      </c>
      <c r="D363" s="15">
        <v>1275</v>
      </c>
      <c r="E363" s="8">
        <v>56.41</v>
      </c>
      <c r="F363" s="8">
        <f t="shared" si="8"/>
        <v>22.602375465343027</v>
      </c>
      <c r="G363" s="6" t="s">
        <v>1415</v>
      </c>
    </row>
    <row r="364" spans="1:7" x14ac:dyDescent="0.25">
      <c r="A364" s="5"/>
      <c r="B364" s="14" t="s">
        <v>235</v>
      </c>
      <c r="C364" s="14" t="s">
        <v>921</v>
      </c>
      <c r="D364" s="15">
        <v>554</v>
      </c>
      <c r="E364" s="8">
        <v>55.31</v>
      </c>
      <c r="F364" s="8">
        <f t="shared" si="8"/>
        <v>10.016271921894775</v>
      </c>
      <c r="G364" s="6" t="s">
        <v>1415</v>
      </c>
    </row>
    <row r="365" spans="1:7" x14ac:dyDescent="0.25">
      <c r="A365" s="5"/>
      <c r="B365" s="14" t="s">
        <v>237</v>
      </c>
      <c r="C365" s="14" t="s">
        <v>923</v>
      </c>
      <c r="D365" s="15">
        <v>454</v>
      </c>
      <c r="E365" s="8">
        <v>50.22</v>
      </c>
      <c r="F365" s="8">
        <f t="shared" si="8"/>
        <v>9.0402230187176418</v>
      </c>
      <c r="G365" s="6" t="s">
        <v>1415</v>
      </c>
    </row>
    <row r="366" spans="1:7" x14ac:dyDescent="0.25">
      <c r="A366" s="5"/>
      <c r="B366" s="14" t="s">
        <v>234</v>
      </c>
      <c r="C366" s="14" t="s">
        <v>920</v>
      </c>
      <c r="D366" s="15">
        <v>588</v>
      </c>
      <c r="E366" s="8">
        <v>76.89</v>
      </c>
      <c r="F366" s="8">
        <f t="shared" si="8"/>
        <v>7.6472883339836129</v>
      </c>
      <c r="G366" s="6" t="s">
        <v>1415</v>
      </c>
    </row>
    <row r="367" spans="1:7" x14ac:dyDescent="0.25">
      <c r="A367" s="5"/>
      <c r="B367" s="14" t="s">
        <v>238</v>
      </c>
      <c r="C367" s="14" t="s">
        <v>924</v>
      </c>
      <c r="D367" s="15">
        <v>1857</v>
      </c>
      <c r="E367" s="8">
        <v>36.06</v>
      </c>
      <c r="F367" s="8">
        <f t="shared" si="8"/>
        <v>51.497504159733772</v>
      </c>
      <c r="G367" s="6" t="s">
        <v>1415</v>
      </c>
    </row>
    <row r="368" spans="1:7" x14ac:dyDescent="0.25">
      <c r="A368" s="5"/>
      <c r="B368" s="14" t="s">
        <v>335</v>
      </c>
      <c r="C368" s="14" t="s">
        <v>1021</v>
      </c>
      <c r="D368" s="15">
        <v>5320</v>
      </c>
      <c r="E368" s="8">
        <v>99.07</v>
      </c>
      <c r="F368" s="8">
        <f t="shared" si="8"/>
        <v>53.699404461491881</v>
      </c>
      <c r="G368" s="6" t="s">
        <v>1415</v>
      </c>
    </row>
    <row r="369" spans="1:7" x14ac:dyDescent="0.25">
      <c r="A369" s="5"/>
      <c r="B369" s="14" t="s">
        <v>336</v>
      </c>
      <c r="C369" s="14" t="s">
        <v>1022</v>
      </c>
      <c r="D369" s="15">
        <v>1805</v>
      </c>
      <c r="E369" s="8">
        <v>95.19</v>
      </c>
      <c r="F369" s="8">
        <f t="shared" si="8"/>
        <v>18.962075848303392</v>
      </c>
      <c r="G369" s="6" t="s">
        <v>1415</v>
      </c>
    </row>
    <row r="370" spans="1:7" x14ac:dyDescent="0.25">
      <c r="A370" s="5"/>
      <c r="B370" s="14" t="s">
        <v>239</v>
      </c>
      <c r="C370" s="14" t="s">
        <v>925</v>
      </c>
      <c r="D370" s="15">
        <v>410</v>
      </c>
      <c r="E370" s="8">
        <v>42.5</v>
      </c>
      <c r="F370" s="8">
        <f t="shared" si="8"/>
        <v>9.6470588235294112</v>
      </c>
      <c r="G370" s="6" t="s">
        <v>1415</v>
      </c>
    </row>
    <row r="371" spans="1:7" s="4" customFormat="1" x14ac:dyDescent="0.25">
      <c r="A371" s="5" t="s">
        <v>1427</v>
      </c>
      <c r="B371" s="11"/>
      <c r="C371" s="11"/>
      <c r="D371" s="12">
        <f>SUM(D362:D370)</f>
        <v>14226</v>
      </c>
      <c r="E371" s="16">
        <f>SUM(E362:E370)</f>
        <v>815.03</v>
      </c>
      <c r="F371" s="13">
        <f>+D371/E371</f>
        <v>17.454572224335301</v>
      </c>
      <c r="G371" s="10"/>
    </row>
    <row r="372" spans="1:7" x14ac:dyDescent="0.25">
      <c r="A372" s="5"/>
      <c r="B372" s="14"/>
      <c r="C372" s="14"/>
      <c r="D372" s="15"/>
      <c r="E372" s="8"/>
      <c r="F372" s="8"/>
      <c r="G372" s="6"/>
    </row>
    <row r="373" spans="1:7" s="4" customFormat="1" x14ac:dyDescent="0.25">
      <c r="A373" s="18" t="s">
        <v>1391</v>
      </c>
      <c r="B373" s="19"/>
      <c r="C373" s="28"/>
      <c r="D373" s="29"/>
      <c r="E373" s="22"/>
      <c r="F373" s="22"/>
      <c r="G373" s="19"/>
    </row>
    <row r="374" spans="1:7" x14ac:dyDescent="0.25">
      <c r="A374" s="23"/>
      <c r="B374" s="24" t="s">
        <v>244</v>
      </c>
      <c r="C374" s="24" t="s">
        <v>930</v>
      </c>
      <c r="D374" s="25">
        <v>3518</v>
      </c>
      <c r="E374" s="26">
        <v>3.07</v>
      </c>
      <c r="F374" s="26">
        <f t="shared" si="8"/>
        <v>1145.9283387622149</v>
      </c>
      <c r="G374" s="27" t="s">
        <v>1415</v>
      </c>
    </row>
    <row r="375" spans="1:7" x14ac:dyDescent="0.25">
      <c r="A375" s="23"/>
      <c r="B375" s="24" t="s">
        <v>245</v>
      </c>
      <c r="C375" s="24" t="s">
        <v>931</v>
      </c>
      <c r="D375" s="25">
        <v>2945</v>
      </c>
      <c r="E375" s="26">
        <v>10.39</v>
      </c>
      <c r="F375" s="26">
        <f t="shared" si="8"/>
        <v>283.44562078922041</v>
      </c>
      <c r="G375" s="27" t="s">
        <v>1415</v>
      </c>
    </row>
    <row r="376" spans="1:7" x14ac:dyDescent="0.25">
      <c r="A376" s="23"/>
      <c r="B376" s="24" t="s">
        <v>250</v>
      </c>
      <c r="C376" s="24" t="s">
        <v>936</v>
      </c>
      <c r="D376" s="25">
        <v>957</v>
      </c>
      <c r="E376" s="26">
        <v>2.97</v>
      </c>
      <c r="F376" s="26">
        <f t="shared" si="8"/>
        <v>322.22222222222223</v>
      </c>
      <c r="G376" s="27" t="s">
        <v>1415</v>
      </c>
    </row>
    <row r="377" spans="1:7" x14ac:dyDescent="0.25">
      <c r="A377" s="23"/>
      <c r="B377" s="24" t="s">
        <v>249</v>
      </c>
      <c r="C377" s="24" t="s">
        <v>935</v>
      </c>
      <c r="D377" s="25">
        <v>5683</v>
      </c>
      <c r="E377" s="26">
        <v>24.8</v>
      </c>
      <c r="F377" s="26">
        <f t="shared" si="8"/>
        <v>229.15322580645162</v>
      </c>
      <c r="G377" s="27" t="s">
        <v>1415</v>
      </c>
    </row>
    <row r="378" spans="1:7" x14ac:dyDescent="0.25">
      <c r="A378" s="23"/>
      <c r="B378" s="24" t="s">
        <v>247</v>
      </c>
      <c r="C378" s="24" t="s">
        <v>933</v>
      </c>
      <c r="D378" s="25">
        <v>2122</v>
      </c>
      <c r="E378" s="26">
        <v>74.58</v>
      </c>
      <c r="F378" s="26">
        <f t="shared" si="8"/>
        <v>28.452668275677127</v>
      </c>
      <c r="G378" s="27" t="s">
        <v>1415</v>
      </c>
    </row>
    <row r="379" spans="1:7" x14ac:dyDescent="0.25">
      <c r="A379" s="23"/>
      <c r="B379" s="24" t="s">
        <v>248</v>
      </c>
      <c r="C379" s="24" t="s">
        <v>934</v>
      </c>
      <c r="D379" s="25">
        <v>4587</v>
      </c>
      <c r="E379" s="26">
        <v>28.81</v>
      </c>
      <c r="F379" s="26">
        <f t="shared" si="8"/>
        <v>159.21555015619577</v>
      </c>
      <c r="G379" s="27" t="s">
        <v>1415</v>
      </c>
    </row>
    <row r="380" spans="1:7" x14ac:dyDescent="0.25">
      <c r="A380" s="23"/>
      <c r="B380" s="24" t="s">
        <v>251</v>
      </c>
      <c r="C380" s="24" t="s">
        <v>937</v>
      </c>
      <c r="D380" s="25">
        <v>5588</v>
      </c>
      <c r="E380" s="26">
        <v>30.38</v>
      </c>
      <c r="F380" s="26">
        <f t="shared" si="8"/>
        <v>183.9368005266623</v>
      </c>
      <c r="G380" s="27" t="s">
        <v>1415</v>
      </c>
    </row>
    <row r="381" spans="1:7" x14ac:dyDescent="0.25">
      <c r="A381" s="23"/>
      <c r="B381" s="24" t="s">
        <v>252</v>
      </c>
      <c r="C381" s="24" t="s">
        <v>938</v>
      </c>
      <c r="D381" s="25">
        <v>25017</v>
      </c>
      <c r="E381" s="26">
        <v>41.98</v>
      </c>
      <c r="F381" s="26">
        <f t="shared" si="8"/>
        <v>595.92663172939501</v>
      </c>
      <c r="G381" s="27" t="s">
        <v>1415</v>
      </c>
    </row>
    <row r="382" spans="1:7" x14ac:dyDescent="0.25">
      <c r="A382" s="23"/>
      <c r="B382" s="24" t="s">
        <v>253</v>
      </c>
      <c r="C382" s="24" t="s">
        <v>939</v>
      </c>
      <c r="D382" s="25">
        <v>5387</v>
      </c>
      <c r="E382" s="26">
        <v>60.77</v>
      </c>
      <c r="F382" s="26">
        <f t="shared" si="8"/>
        <v>88.645713345400694</v>
      </c>
      <c r="G382" s="27" t="s">
        <v>1415</v>
      </c>
    </row>
    <row r="383" spans="1:7" x14ac:dyDescent="0.25">
      <c r="A383" s="23"/>
      <c r="B383" s="24" t="s">
        <v>254</v>
      </c>
      <c r="C383" s="24" t="s">
        <v>940</v>
      </c>
      <c r="D383" s="25">
        <v>8151</v>
      </c>
      <c r="E383" s="26">
        <v>51.2</v>
      </c>
      <c r="F383" s="26">
        <f t="shared" si="8"/>
        <v>159.19921875</v>
      </c>
      <c r="G383" s="27" t="s">
        <v>1415</v>
      </c>
    </row>
    <row r="384" spans="1:7" x14ac:dyDescent="0.25">
      <c r="A384" s="23"/>
      <c r="B384" s="24" t="s">
        <v>246</v>
      </c>
      <c r="C384" s="24" t="s">
        <v>932</v>
      </c>
      <c r="D384" s="25">
        <v>3620</v>
      </c>
      <c r="E384" s="26">
        <v>6.91</v>
      </c>
      <c r="F384" s="26">
        <f t="shared" si="8"/>
        <v>523.87843704775685</v>
      </c>
      <c r="G384" s="27" t="s">
        <v>1415</v>
      </c>
    </row>
    <row r="385" spans="1:7" s="4" customFormat="1" x14ac:dyDescent="0.25">
      <c r="A385" s="23" t="s">
        <v>1436</v>
      </c>
      <c r="B385" s="28"/>
      <c r="C385" s="28"/>
      <c r="D385" s="29">
        <f>SUM(D374:D384)</f>
        <v>67575</v>
      </c>
      <c r="E385" s="30">
        <f>SUM(E374:E384)</f>
        <v>335.86</v>
      </c>
      <c r="F385" s="22">
        <f>+D385/E385</f>
        <v>201.19990472220567</v>
      </c>
      <c r="G385" s="19"/>
    </row>
    <row r="386" spans="1:7" x14ac:dyDescent="0.25">
      <c r="A386" s="5"/>
      <c r="B386" s="14"/>
      <c r="C386" s="14"/>
      <c r="D386" s="15"/>
      <c r="E386" s="8"/>
      <c r="F386" s="8"/>
      <c r="G386" s="6"/>
    </row>
    <row r="387" spans="1:7" s="4" customFormat="1" x14ac:dyDescent="0.25">
      <c r="A387" s="9" t="s">
        <v>1392</v>
      </c>
      <c r="B387" s="10"/>
      <c r="C387" s="11"/>
      <c r="D387" s="12"/>
      <c r="E387" s="13"/>
      <c r="F387" s="13"/>
      <c r="G387" s="10"/>
    </row>
    <row r="388" spans="1:7" x14ac:dyDescent="0.25">
      <c r="A388" s="5"/>
      <c r="B388" s="14" t="s">
        <v>260</v>
      </c>
      <c r="C388" s="14" t="s">
        <v>946</v>
      </c>
      <c r="D388" s="15">
        <v>3168</v>
      </c>
      <c r="E388" s="8">
        <v>69.599999999999994</v>
      </c>
      <c r="F388" s="8">
        <f t="shared" si="8"/>
        <v>45.517241379310349</v>
      </c>
      <c r="G388" s="6" t="s">
        <v>1415</v>
      </c>
    </row>
    <row r="389" spans="1:7" x14ac:dyDescent="0.25">
      <c r="A389" s="5"/>
      <c r="B389" s="14" t="s">
        <v>259</v>
      </c>
      <c r="C389" s="14" t="s">
        <v>945</v>
      </c>
      <c r="D389" s="15">
        <v>3751</v>
      </c>
      <c r="E389" s="8">
        <v>53.47</v>
      </c>
      <c r="F389" s="8">
        <f t="shared" si="8"/>
        <v>70.151486815036463</v>
      </c>
      <c r="G389" s="6" t="s">
        <v>1415</v>
      </c>
    </row>
    <row r="390" spans="1:7" x14ac:dyDescent="0.25">
      <c r="A390" s="5"/>
      <c r="B390" s="14" t="s">
        <v>255</v>
      </c>
      <c r="C390" s="14" t="s">
        <v>941</v>
      </c>
      <c r="D390" s="15">
        <v>3698</v>
      </c>
      <c r="E390" s="8">
        <v>21.04</v>
      </c>
      <c r="F390" s="8">
        <f t="shared" si="8"/>
        <v>175.76045627376428</v>
      </c>
      <c r="G390" s="6" t="s">
        <v>1415</v>
      </c>
    </row>
    <row r="391" spans="1:7" x14ac:dyDescent="0.25">
      <c r="A391" s="5"/>
      <c r="B391" s="14" t="s">
        <v>256</v>
      </c>
      <c r="C391" s="14" t="s">
        <v>942</v>
      </c>
      <c r="D391" s="15">
        <v>10504</v>
      </c>
      <c r="E391" s="8">
        <v>29.93</v>
      </c>
      <c r="F391" s="8">
        <f t="shared" si="8"/>
        <v>350.95222185098561</v>
      </c>
      <c r="G391" s="6" t="s">
        <v>1415</v>
      </c>
    </row>
    <row r="392" spans="1:7" x14ac:dyDescent="0.25">
      <c r="A392" s="5"/>
      <c r="B392" s="14" t="s">
        <v>258</v>
      </c>
      <c r="C392" s="14" t="s">
        <v>944</v>
      </c>
      <c r="D392" s="15">
        <v>4295</v>
      </c>
      <c r="E392" s="8">
        <v>67.05</v>
      </c>
      <c r="F392" s="8">
        <f t="shared" si="8"/>
        <v>64.056674123788227</v>
      </c>
      <c r="G392" s="6" t="s">
        <v>1415</v>
      </c>
    </row>
    <row r="393" spans="1:7" x14ac:dyDescent="0.25">
      <c r="A393" s="5"/>
      <c r="B393" s="14" t="s">
        <v>393</v>
      </c>
      <c r="C393" s="14" t="s">
        <v>1079</v>
      </c>
      <c r="D393" s="15">
        <v>902</v>
      </c>
      <c r="E393" s="8">
        <v>53.04</v>
      </c>
      <c r="F393" s="8">
        <f t="shared" si="8"/>
        <v>17.006033182503771</v>
      </c>
      <c r="G393" s="6" t="s">
        <v>1415</v>
      </c>
    </row>
    <row r="394" spans="1:7" x14ac:dyDescent="0.25">
      <c r="A394" s="5"/>
      <c r="B394" s="14" t="s">
        <v>392</v>
      </c>
      <c r="C394" s="14" t="s">
        <v>1078</v>
      </c>
      <c r="D394" s="15">
        <v>684</v>
      </c>
      <c r="E394" s="8">
        <v>57.13</v>
      </c>
      <c r="F394" s="8">
        <f t="shared" si="8"/>
        <v>11.972693856117626</v>
      </c>
      <c r="G394" s="6" t="s">
        <v>1415</v>
      </c>
    </row>
    <row r="395" spans="1:7" x14ac:dyDescent="0.25">
      <c r="A395" s="5"/>
      <c r="B395" s="14" t="s">
        <v>257</v>
      </c>
      <c r="C395" s="14" t="s">
        <v>943</v>
      </c>
      <c r="D395" s="15">
        <v>3618</v>
      </c>
      <c r="E395" s="8">
        <v>37.119999999999997</v>
      </c>
      <c r="F395" s="8">
        <f t="shared" si="8"/>
        <v>97.46767241379311</v>
      </c>
      <c r="G395" s="6" t="s">
        <v>1415</v>
      </c>
    </row>
    <row r="396" spans="1:7" x14ac:dyDescent="0.25">
      <c r="A396" s="5"/>
      <c r="B396" s="14" t="s">
        <v>261</v>
      </c>
      <c r="C396" s="14" t="s">
        <v>947</v>
      </c>
      <c r="D396" s="15">
        <v>636</v>
      </c>
      <c r="E396" s="8">
        <v>23.19</v>
      </c>
      <c r="F396" s="8">
        <f t="shared" si="8"/>
        <v>27.42561448900388</v>
      </c>
      <c r="G396" s="6" t="s">
        <v>1415</v>
      </c>
    </row>
    <row r="397" spans="1:7" s="4" customFormat="1" x14ac:dyDescent="0.25">
      <c r="A397" s="5" t="s">
        <v>1427</v>
      </c>
      <c r="B397" s="11"/>
      <c r="C397" s="11"/>
      <c r="D397" s="12">
        <f>SUM(D388:D396)</f>
        <v>31256</v>
      </c>
      <c r="E397" s="16">
        <f>SUM(E388:E396)</f>
        <v>411.57</v>
      </c>
      <c r="F397" s="13">
        <f>+D397/E397</f>
        <v>75.943338921690113</v>
      </c>
      <c r="G397" s="10"/>
    </row>
    <row r="398" spans="1:7" x14ac:dyDescent="0.25">
      <c r="A398" s="5"/>
      <c r="B398" s="14"/>
      <c r="C398" s="14"/>
      <c r="D398" s="15"/>
      <c r="E398" s="8"/>
      <c r="F398" s="8"/>
      <c r="G398" s="6"/>
    </row>
    <row r="399" spans="1:7" s="4" customFormat="1" x14ac:dyDescent="0.25">
      <c r="A399" s="18" t="s">
        <v>1393</v>
      </c>
      <c r="B399" s="19"/>
      <c r="C399" s="28"/>
      <c r="D399" s="29"/>
      <c r="E399" s="22"/>
      <c r="F399" s="22"/>
      <c r="G399" s="19"/>
    </row>
    <row r="400" spans="1:7" x14ac:dyDescent="0.25">
      <c r="A400" s="23"/>
      <c r="B400" s="24" t="s">
        <v>277</v>
      </c>
      <c r="C400" s="24" t="s">
        <v>963</v>
      </c>
      <c r="D400" s="25">
        <v>4477</v>
      </c>
      <c r="E400" s="26">
        <v>4.7699999999999996</v>
      </c>
      <c r="F400" s="26">
        <f t="shared" si="8"/>
        <v>938.57442348008396</v>
      </c>
      <c r="G400" s="27" t="s">
        <v>1415</v>
      </c>
    </row>
    <row r="401" spans="1:7" x14ac:dyDescent="0.25">
      <c r="A401" s="23"/>
      <c r="B401" s="24" t="s">
        <v>274</v>
      </c>
      <c r="C401" s="24" t="s">
        <v>960</v>
      </c>
      <c r="D401" s="25">
        <v>946</v>
      </c>
      <c r="E401" s="26">
        <v>4.3499999999999996</v>
      </c>
      <c r="F401" s="26">
        <f t="shared" si="8"/>
        <v>217.4712643678161</v>
      </c>
      <c r="G401" s="27" t="s">
        <v>1417</v>
      </c>
    </row>
    <row r="402" spans="1:7" x14ac:dyDescent="0.25">
      <c r="A402" s="23"/>
      <c r="B402" s="24" t="s">
        <v>300</v>
      </c>
      <c r="C402" s="24" t="s">
        <v>986</v>
      </c>
      <c r="D402" s="25">
        <v>5272</v>
      </c>
      <c r="E402" s="26">
        <v>13.99</v>
      </c>
      <c r="F402" s="26">
        <f t="shared" si="8"/>
        <v>376.84060042887779</v>
      </c>
      <c r="G402" s="27" t="s">
        <v>1421</v>
      </c>
    </row>
    <row r="403" spans="1:7" x14ac:dyDescent="0.25">
      <c r="A403" s="23"/>
      <c r="B403" s="24" t="s">
        <v>320</v>
      </c>
      <c r="C403" s="24" t="s">
        <v>1006</v>
      </c>
      <c r="D403" s="25">
        <v>2945</v>
      </c>
      <c r="E403" s="26">
        <v>3.79</v>
      </c>
      <c r="F403" s="26">
        <f t="shared" si="8"/>
        <v>777.04485488126647</v>
      </c>
      <c r="G403" s="27" t="s">
        <v>1415</v>
      </c>
    </row>
    <row r="404" spans="1:7" x14ac:dyDescent="0.25">
      <c r="A404" s="23"/>
      <c r="B404" s="24" t="s">
        <v>311</v>
      </c>
      <c r="C404" s="24" t="s">
        <v>997</v>
      </c>
      <c r="D404" s="25">
        <v>1358</v>
      </c>
      <c r="E404" s="26">
        <v>1.99</v>
      </c>
      <c r="F404" s="26">
        <f t="shared" si="8"/>
        <v>682.41206030150749</v>
      </c>
      <c r="G404" s="27" t="s">
        <v>1415</v>
      </c>
    </row>
    <row r="405" spans="1:7" x14ac:dyDescent="0.25">
      <c r="A405" s="23"/>
      <c r="B405" s="24" t="s">
        <v>270</v>
      </c>
      <c r="C405" s="24" t="s">
        <v>956</v>
      </c>
      <c r="D405" s="25">
        <v>7240</v>
      </c>
      <c r="E405" s="26">
        <v>7.84</v>
      </c>
      <c r="F405" s="26">
        <f t="shared" si="8"/>
        <v>923.46938775510205</v>
      </c>
      <c r="G405" s="27" t="s">
        <v>1415</v>
      </c>
    </row>
    <row r="406" spans="1:7" x14ac:dyDescent="0.25">
      <c r="A406" s="23"/>
      <c r="B406" s="24" t="s">
        <v>286</v>
      </c>
      <c r="C406" s="24" t="s">
        <v>972</v>
      </c>
      <c r="D406" s="25">
        <v>1173</v>
      </c>
      <c r="E406" s="26">
        <v>1.48</v>
      </c>
      <c r="F406" s="26">
        <f t="shared" si="8"/>
        <v>792.56756756756761</v>
      </c>
      <c r="G406" s="27" t="s">
        <v>1415</v>
      </c>
    </row>
    <row r="407" spans="1:7" x14ac:dyDescent="0.25">
      <c r="A407" s="23"/>
      <c r="B407" s="24" t="s">
        <v>303</v>
      </c>
      <c r="C407" s="24" t="s">
        <v>989</v>
      </c>
      <c r="D407" s="25">
        <v>1722</v>
      </c>
      <c r="E407" s="26">
        <v>4.13</v>
      </c>
      <c r="F407" s="26">
        <f t="shared" si="8"/>
        <v>416.94915254237287</v>
      </c>
      <c r="G407" s="27" t="s">
        <v>1415</v>
      </c>
    </row>
    <row r="408" spans="1:7" x14ac:dyDescent="0.25">
      <c r="A408" s="23"/>
      <c r="B408" s="24" t="s">
        <v>283</v>
      </c>
      <c r="C408" s="24" t="s">
        <v>969</v>
      </c>
      <c r="D408" s="25">
        <v>3324</v>
      </c>
      <c r="E408" s="26">
        <v>4.1500000000000004</v>
      </c>
      <c r="F408" s="26">
        <f t="shared" si="8"/>
        <v>800.96385542168673</v>
      </c>
      <c r="G408" s="27" t="s">
        <v>1417</v>
      </c>
    </row>
    <row r="409" spans="1:7" x14ac:dyDescent="0.25">
      <c r="A409" s="23"/>
      <c r="B409" s="24" t="s">
        <v>321</v>
      </c>
      <c r="C409" s="24" t="s">
        <v>1007</v>
      </c>
      <c r="D409" s="25">
        <v>5521</v>
      </c>
      <c r="E409" s="26">
        <v>8.8000000000000007</v>
      </c>
      <c r="F409" s="26">
        <f t="shared" si="8"/>
        <v>627.38636363636363</v>
      </c>
      <c r="G409" s="27" t="s">
        <v>1415</v>
      </c>
    </row>
    <row r="410" spans="1:7" x14ac:dyDescent="0.25">
      <c r="A410" s="23"/>
      <c r="B410" s="24" t="s">
        <v>289</v>
      </c>
      <c r="C410" s="24" t="s">
        <v>975</v>
      </c>
      <c r="D410" s="25">
        <v>1472</v>
      </c>
      <c r="E410" s="26">
        <v>1.5</v>
      </c>
      <c r="F410" s="26">
        <f t="shared" si="8"/>
        <v>981.33333333333337</v>
      </c>
      <c r="G410" s="27" t="s">
        <v>1417</v>
      </c>
    </row>
    <row r="411" spans="1:7" x14ac:dyDescent="0.25">
      <c r="A411" s="23"/>
      <c r="B411" s="24" t="s">
        <v>284</v>
      </c>
      <c r="C411" s="24" t="s">
        <v>970</v>
      </c>
      <c r="D411" s="25">
        <v>1832</v>
      </c>
      <c r="E411" s="26">
        <v>1.57</v>
      </c>
      <c r="F411" s="26">
        <f t="shared" si="8"/>
        <v>1166.8789808917197</v>
      </c>
      <c r="G411" s="27" t="s">
        <v>1417</v>
      </c>
    </row>
    <row r="412" spans="1:7" x14ac:dyDescent="0.25">
      <c r="A412" s="23"/>
      <c r="B412" s="24" t="s">
        <v>276</v>
      </c>
      <c r="C412" s="24" t="s">
        <v>962</v>
      </c>
      <c r="D412" s="25">
        <v>6765</v>
      </c>
      <c r="E412" s="26">
        <v>6.59</v>
      </c>
      <c r="F412" s="26">
        <f t="shared" si="8"/>
        <v>1026.5553869499242</v>
      </c>
      <c r="G412" s="27" t="s">
        <v>1415</v>
      </c>
    </row>
    <row r="413" spans="1:7" x14ac:dyDescent="0.25">
      <c r="A413" s="23"/>
      <c r="B413" s="24" t="s">
        <v>285</v>
      </c>
      <c r="C413" s="24" t="s">
        <v>971</v>
      </c>
      <c r="D413" s="25">
        <v>3939</v>
      </c>
      <c r="E413" s="26">
        <v>5</v>
      </c>
      <c r="F413" s="26">
        <f t="shared" si="8"/>
        <v>787.8</v>
      </c>
      <c r="G413" s="27" t="s">
        <v>1415</v>
      </c>
    </row>
    <row r="414" spans="1:7" x14ac:dyDescent="0.25">
      <c r="A414" s="23"/>
      <c r="B414" s="24" t="s">
        <v>267</v>
      </c>
      <c r="C414" s="24" t="s">
        <v>953</v>
      </c>
      <c r="D414" s="25">
        <v>3163</v>
      </c>
      <c r="E414" s="26">
        <v>6.91</v>
      </c>
      <c r="F414" s="26">
        <f t="shared" si="8"/>
        <v>457.74240231548481</v>
      </c>
      <c r="G414" s="27" t="s">
        <v>1415</v>
      </c>
    </row>
    <row r="415" spans="1:7" x14ac:dyDescent="0.25">
      <c r="A415" s="23"/>
      <c r="B415" s="24" t="s">
        <v>308</v>
      </c>
      <c r="C415" s="24" t="s">
        <v>994</v>
      </c>
      <c r="D415" s="25">
        <v>6586</v>
      </c>
      <c r="E415" s="26">
        <v>14.31</v>
      </c>
      <c r="F415" s="26">
        <f t="shared" si="8"/>
        <v>460.23759608665267</v>
      </c>
      <c r="G415" s="27" t="s">
        <v>1415</v>
      </c>
    </row>
    <row r="416" spans="1:7" x14ac:dyDescent="0.25">
      <c r="A416" s="23"/>
      <c r="B416" s="24" t="s">
        <v>268</v>
      </c>
      <c r="C416" s="24" t="s">
        <v>954</v>
      </c>
      <c r="D416" s="25">
        <v>6825</v>
      </c>
      <c r="E416" s="26">
        <v>3.39</v>
      </c>
      <c r="F416" s="26">
        <f t="shared" si="8"/>
        <v>2013.2743362831857</v>
      </c>
      <c r="G416" s="27" t="s">
        <v>1415</v>
      </c>
    </row>
    <row r="417" spans="1:7" x14ac:dyDescent="0.25">
      <c r="A417" s="23"/>
      <c r="B417" s="24" t="s">
        <v>309</v>
      </c>
      <c r="C417" s="24" t="s">
        <v>995</v>
      </c>
      <c r="D417" s="25">
        <v>4007</v>
      </c>
      <c r="E417" s="26">
        <v>4.1500000000000004</v>
      </c>
      <c r="F417" s="26">
        <f t="shared" ref="F417:F480" si="9">+D417/E417</f>
        <v>965.5421686746987</v>
      </c>
      <c r="G417" s="27" t="s">
        <v>1415</v>
      </c>
    </row>
    <row r="418" spans="1:7" x14ac:dyDescent="0.25">
      <c r="A418" s="23"/>
      <c r="B418" s="24" t="s">
        <v>281</v>
      </c>
      <c r="C418" s="24" t="s">
        <v>967</v>
      </c>
      <c r="D418" s="25">
        <v>2854</v>
      </c>
      <c r="E418" s="26">
        <v>4.13</v>
      </c>
      <c r="F418" s="26">
        <f t="shared" si="9"/>
        <v>691.04116222760297</v>
      </c>
      <c r="G418" s="27" t="s">
        <v>1415</v>
      </c>
    </row>
    <row r="419" spans="1:7" x14ac:dyDescent="0.25">
      <c r="A419" s="23"/>
      <c r="B419" s="24" t="s">
        <v>318</v>
      </c>
      <c r="C419" s="24" t="s">
        <v>1004</v>
      </c>
      <c r="D419" s="25">
        <v>5272</v>
      </c>
      <c r="E419" s="26">
        <v>6.93</v>
      </c>
      <c r="F419" s="26">
        <f t="shared" si="9"/>
        <v>760.75036075036076</v>
      </c>
      <c r="G419" s="27" t="s">
        <v>1415</v>
      </c>
    </row>
    <row r="420" spans="1:7" x14ac:dyDescent="0.25">
      <c r="A420" s="23"/>
      <c r="B420" s="24" t="s">
        <v>297</v>
      </c>
      <c r="C420" s="24" t="s">
        <v>983</v>
      </c>
      <c r="D420" s="25">
        <v>683</v>
      </c>
      <c r="E420" s="26">
        <v>1.87</v>
      </c>
      <c r="F420" s="26">
        <f t="shared" si="9"/>
        <v>365.2406417112299</v>
      </c>
      <c r="G420" s="27" t="s">
        <v>1416</v>
      </c>
    </row>
    <row r="421" spans="1:7" x14ac:dyDescent="0.25">
      <c r="A421" s="23"/>
      <c r="B421" s="24" t="s">
        <v>293</v>
      </c>
      <c r="C421" s="24" t="s">
        <v>979</v>
      </c>
      <c r="D421" s="25">
        <v>2238</v>
      </c>
      <c r="E421" s="26">
        <v>1.99</v>
      </c>
      <c r="F421" s="26">
        <f t="shared" si="9"/>
        <v>1124.6231155778894</v>
      </c>
      <c r="G421" s="27" t="s">
        <v>1415</v>
      </c>
    </row>
    <row r="422" spans="1:7" x14ac:dyDescent="0.25">
      <c r="A422" s="23"/>
      <c r="B422" s="24" t="s">
        <v>317</v>
      </c>
      <c r="C422" s="24" t="s">
        <v>1003</v>
      </c>
      <c r="D422" s="25">
        <v>3159</v>
      </c>
      <c r="E422" s="26">
        <v>12.91</v>
      </c>
      <c r="F422" s="26">
        <f t="shared" si="9"/>
        <v>244.69403563129356</v>
      </c>
      <c r="G422" s="27" t="s">
        <v>1415</v>
      </c>
    </row>
    <row r="423" spans="1:7" x14ac:dyDescent="0.25">
      <c r="A423" s="23"/>
      <c r="B423" s="24" t="s">
        <v>282</v>
      </c>
      <c r="C423" s="24" t="s">
        <v>968</v>
      </c>
      <c r="D423" s="25">
        <v>2446</v>
      </c>
      <c r="E423" s="26">
        <v>11.13</v>
      </c>
      <c r="F423" s="26">
        <f t="shared" si="9"/>
        <v>219.76639712488767</v>
      </c>
      <c r="G423" s="27" t="s">
        <v>1415</v>
      </c>
    </row>
    <row r="424" spans="1:7" x14ac:dyDescent="0.25">
      <c r="A424" s="23"/>
      <c r="B424" s="24" t="s">
        <v>272</v>
      </c>
      <c r="C424" s="24" t="s">
        <v>958</v>
      </c>
      <c r="D424" s="25">
        <v>7102</v>
      </c>
      <c r="E424" s="26">
        <v>5.3</v>
      </c>
      <c r="F424" s="26">
        <f t="shared" si="9"/>
        <v>1340</v>
      </c>
      <c r="G424" s="27" t="s">
        <v>1415</v>
      </c>
    </row>
    <row r="425" spans="1:7" x14ac:dyDescent="0.25">
      <c r="A425" s="23"/>
      <c r="B425" s="24" t="s">
        <v>314</v>
      </c>
      <c r="C425" s="24" t="s">
        <v>1000</v>
      </c>
      <c r="D425" s="25">
        <v>2012</v>
      </c>
      <c r="E425" s="26">
        <v>14.1</v>
      </c>
      <c r="F425" s="26">
        <f t="shared" si="9"/>
        <v>142.6950354609929</v>
      </c>
      <c r="G425" s="27" t="s">
        <v>1415</v>
      </c>
    </row>
    <row r="426" spans="1:7" x14ac:dyDescent="0.25">
      <c r="A426" s="23"/>
      <c r="B426" s="24" t="s">
        <v>301</v>
      </c>
      <c r="C426" s="24" t="s">
        <v>987</v>
      </c>
      <c r="D426" s="25">
        <v>3613</v>
      </c>
      <c r="E426" s="26">
        <v>4.8099999999999996</v>
      </c>
      <c r="F426" s="26">
        <f t="shared" si="9"/>
        <v>751.14345114345122</v>
      </c>
      <c r="G426" s="27" t="s">
        <v>1415</v>
      </c>
    </row>
    <row r="427" spans="1:7" x14ac:dyDescent="0.25">
      <c r="A427" s="23"/>
      <c r="B427" s="24" t="s">
        <v>287</v>
      </c>
      <c r="C427" s="24" t="s">
        <v>973</v>
      </c>
      <c r="D427" s="25">
        <v>2787</v>
      </c>
      <c r="E427" s="26">
        <v>1.74</v>
      </c>
      <c r="F427" s="26">
        <f t="shared" si="9"/>
        <v>1601.7241379310344</v>
      </c>
      <c r="G427" s="27" t="s">
        <v>1415</v>
      </c>
    </row>
    <row r="428" spans="1:7" x14ac:dyDescent="0.25">
      <c r="A428" s="23"/>
      <c r="B428" s="24" t="s">
        <v>279</v>
      </c>
      <c r="C428" s="24" t="s">
        <v>965</v>
      </c>
      <c r="D428" s="25">
        <v>1724</v>
      </c>
      <c r="E428" s="26">
        <v>2.23</v>
      </c>
      <c r="F428" s="26">
        <f t="shared" si="9"/>
        <v>773.09417040358744</v>
      </c>
      <c r="G428" s="27" t="s">
        <v>1415</v>
      </c>
    </row>
    <row r="429" spans="1:7" x14ac:dyDescent="0.25">
      <c r="A429" s="23"/>
      <c r="B429" s="24" t="s">
        <v>307</v>
      </c>
      <c r="C429" s="24" t="s">
        <v>993</v>
      </c>
      <c r="D429" s="25">
        <v>3163</v>
      </c>
      <c r="E429" s="26">
        <v>4.66</v>
      </c>
      <c r="F429" s="26">
        <f t="shared" si="9"/>
        <v>678.75536480686696</v>
      </c>
      <c r="G429" s="27" t="s">
        <v>1415</v>
      </c>
    </row>
    <row r="430" spans="1:7" x14ac:dyDescent="0.25">
      <c r="A430" s="23"/>
      <c r="B430" s="24" t="s">
        <v>322</v>
      </c>
      <c r="C430" s="24" t="s">
        <v>1008</v>
      </c>
      <c r="D430" s="25">
        <v>6713</v>
      </c>
      <c r="E430" s="26">
        <v>19.5</v>
      </c>
      <c r="F430" s="26">
        <f t="shared" si="9"/>
        <v>344.25641025641028</v>
      </c>
      <c r="G430" s="27" t="s">
        <v>1415</v>
      </c>
    </row>
    <row r="431" spans="1:7" x14ac:dyDescent="0.25">
      <c r="A431" s="23"/>
      <c r="B431" s="24" t="s">
        <v>292</v>
      </c>
      <c r="C431" s="24" t="s">
        <v>978</v>
      </c>
      <c r="D431" s="25">
        <v>1510</v>
      </c>
      <c r="E431" s="26">
        <v>4.24</v>
      </c>
      <c r="F431" s="26">
        <f t="shared" si="9"/>
        <v>356.1320754716981</v>
      </c>
      <c r="G431" s="27" t="s">
        <v>1417</v>
      </c>
    </row>
    <row r="432" spans="1:7" x14ac:dyDescent="0.25">
      <c r="A432" s="23"/>
      <c r="B432" s="24" t="s">
        <v>310</v>
      </c>
      <c r="C432" s="24" t="s">
        <v>996</v>
      </c>
      <c r="D432" s="25">
        <v>2790</v>
      </c>
      <c r="E432" s="26">
        <v>2.23</v>
      </c>
      <c r="F432" s="26">
        <f t="shared" si="9"/>
        <v>1251.1210762331839</v>
      </c>
      <c r="G432" s="27" t="s">
        <v>1415</v>
      </c>
    </row>
    <row r="433" spans="1:7" x14ac:dyDescent="0.25">
      <c r="A433" s="23"/>
      <c r="B433" s="24" t="s">
        <v>306</v>
      </c>
      <c r="C433" s="24" t="s">
        <v>992</v>
      </c>
      <c r="D433" s="25">
        <v>1719</v>
      </c>
      <c r="E433" s="26">
        <v>1.55</v>
      </c>
      <c r="F433" s="26">
        <f t="shared" si="9"/>
        <v>1109.0322580645161</v>
      </c>
      <c r="G433" s="27" t="s">
        <v>1417</v>
      </c>
    </row>
    <row r="434" spans="1:7" x14ac:dyDescent="0.25">
      <c r="A434" s="23"/>
      <c r="B434" s="24" t="s">
        <v>271</v>
      </c>
      <c r="C434" s="24" t="s">
        <v>957</v>
      </c>
      <c r="D434" s="25">
        <v>2020</v>
      </c>
      <c r="E434" s="26">
        <v>3.18</v>
      </c>
      <c r="F434" s="26">
        <f t="shared" si="9"/>
        <v>635.22012578616352</v>
      </c>
      <c r="G434" s="27" t="s">
        <v>1417</v>
      </c>
    </row>
    <row r="435" spans="1:7" x14ac:dyDescent="0.25">
      <c r="A435" s="23"/>
      <c r="B435" s="24" t="s">
        <v>295</v>
      </c>
      <c r="C435" s="24" t="s">
        <v>981</v>
      </c>
      <c r="D435" s="25">
        <v>1188</v>
      </c>
      <c r="E435" s="26">
        <v>2.23</v>
      </c>
      <c r="F435" s="26">
        <f t="shared" si="9"/>
        <v>532.7354260089686</v>
      </c>
      <c r="G435" s="27" t="s">
        <v>1417</v>
      </c>
    </row>
    <row r="436" spans="1:7" x14ac:dyDescent="0.25">
      <c r="A436" s="23"/>
      <c r="B436" s="24" t="s">
        <v>312</v>
      </c>
      <c r="C436" s="24" t="s">
        <v>998</v>
      </c>
      <c r="D436" s="25">
        <v>2567</v>
      </c>
      <c r="E436" s="26">
        <v>6.7</v>
      </c>
      <c r="F436" s="26">
        <f t="shared" si="9"/>
        <v>383.13432835820896</v>
      </c>
      <c r="G436" s="27" t="s">
        <v>1415</v>
      </c>
    </row>
    <row r="437" spans="1:7" x14ac:dyDescent="0.25">
      <c r="A437" s="23"/>
      <c r="B437" s="24" t="s">
        <v>278</v>
      </c>
      <c r="C437" s="24" t="s">
        <v>964</v>
      </c>
      <c r="D437" s="25">
        <v>5506</v>
      </c>
      <c r="E437" s="26">
        <v>6.47</v>
      </c>
      <c r="F437" s="26">
        <f t="shared" si="9"/>
        <v>851.00463678516235</v>
      </c>
      <c r="G437" s="27" t="s">
        <v>1415</v>
      </c>
    </row>
    <row r="438" spans="1:7" x14ac:dyDescent="0.25">
      <c r="A438" s="23"/>
      <c r="B438" s="24" t="s">
        <v>316</v>
      </c>
      <c r="C438" s="24" t="s">
        <v>1002</v>
      </c>
      <c r="D438" s="25">
        <v>1528</v>
      </c>
      <c r="E438" s="26">
        <v>13.36</v>
      </c>
      <c r="F438" s="26">
        <f t="shared" si="9"/>
        <v>114.37125748502994</v>
      </c>
      <c r="G438" s="27" t="s">
        <v>1415</v>
      </c>
    </row>
    <row r="439" spans="1:7" x14ac:dyDescent="0.25">
      <c r="A439" s="23"/>
      <c r="B439" s="24" t="s">
        <v>319</v>
      </c>
      <c r="C439" s="24" t="s">
        <v>1005</v>
      </c>
      <c r="D439" s="25">
        <v>2823</v>
      </c>
      <c r="E439" s="26">
        <v>2.97</v>
      </c>
      <c r="F439" s="26">
        <f t="shared" si="9"/>
        <v>950.50505050505046</v>
      </c>
      <c r="G439" s="27" t="s">
        <v>1415</v>
      </c>
    </row>
    <row r="440" spans="1:7" x14ac:dyDescent="0.25">
      <c r="A440" s="23"/>
      <c r="B440" s="24" t="s">
        <v>315</v>
      </c>
      <c r="C440" s="24" t="s">
        <v>1001</v>
      </c>
      <c r="D440" s="25">
        <v>4955</v>
      </c>
      <c r="E440" s="26">
        <v>12.1</v>
      </c>
      <c r="F440" s="26">
        <f t="shared" si="9"/>
        <v>409.50413223140498</v>
      </c>
      <c r="G440" s="27" t="s">
        <v>1415</v>
      </c>
    </row>
    <row r="441" spans="1:7" x14ac:dyDescent="0.25">
      <c r="A441" s="23"/>
      <c r="B441" s="24" t="s">
        <v>305</v>
      </c>
      <c r="C441" s="24" t="s">
        <v>991</v>
      </c>
      <c r="D441" s="25">
        <v>5364</v>
      </c>
      <c r="E441" s="26">
        <v>13.04</v>
      </c>
      <c r="F441" s="26">
        <f t="shared" si="9"/>
        <v>411.34969325153378</v>
      </c>
      <c r="G441" s="27" t="s">
        <v>1415</v>
      </c>
    </row>
    <row r="442" spans="1:7" x14ac:dyDescent="0.25">
      <c r="A442" s="23"/>
      <c r="B442" s="24" t="s">
        <v>288</v>
      </c>
      <c r="C442" s="24" t="s">
        <v>974</v>
      </c>
      <c r="D442" s="25">
        <v>3579</v>
      </c>
      <c r="E442" s="26">
        <v>3.07</v>
      </c>
      <c r="F442" s="26">
        <f t="shared" si="9"/>
        <v>1165.798045602606</v>
      </c>
      <c r="G442" s="27" t="s">
        <v>1415</v>
      </c>
    </row>
    <row r="443" spans="1:7" x14ac:dyDescent="0.25">
      <c r="A443" s="23"/>
      <c r="B443" s="24" t="s">
        <v>275</v>
      </c>
      <c r="C443" s="24" t="s">
        <v>961</v>
      </c>
      <c r="D443" s="25">
        <v>3346</v>
      </c>
      <c r="E443" s="26">
        <v>1.63</v>
      </c>
      <c r="F443" s="26">
        <f t="shared" si="9"/>
        <v>2052.7607361963192</v>
      </c>
      <c r="G443" s="27" t="s">
        <v>1415</v>
      </c>
    </row>
    <row r="444" spans="1:7" x14ac:dyDescent="0.25">
      <c r="A444" s="23"/>
      <c r="B444" s="24" t="s">
        <v>304</v>
      </c>
      <c r="C444" s="24" t="s">
        <v>990</v>
      </c>
      <c r="D444" s="25">
        <v>3195</v>
      </c>
      <c r="E444" s="26">
        <v>5.3</v>
      </c>
      <c r="F444" s="26">
        <f t="shared" si="9"/>
        <v>602.83018867924534</v>
      </c>
      <c r="G444" s="27" t="s">
        <v>1415</v>
      </c>
    </row>
    <row r="445" spans="1:7" x14ac:dyDescent="0.25">
      <c r="A445" s="23"/>
      <c r="B445" s="24" t="s">
        <v>273</v>
      </c>
      <c r="C445" s="24" t="s">
        <v>959</v>
      </c>
      <c r="D445" s="25">
        <v>2247</v>
      </c>
      <c r="E445" s="26">
        <v>3.5</v>
      </c>
      <c r="F445" s="26">
        <f t="shared" si="9"/>
        <v>642</v>
      </c>
      <c r="G445" s="27" t="s">
        <v>1415</v>
      </c>
    </row>
    <row r="446" spans="1:7" x14ac:dyDescent="0.25">
      <c r="A446" s="23"/>
      <c r="B446" s="24" t="s">
        <v>299</v>
      </c>
      <c r="C446" s="24" t="s">
        <v>985</v>
      </c>
      <c r="D446" s="25">
        <v>8140</v>
      </c>
      <c r="E446" s="26">
        <v>8.77</v>
      </c>
      <c r="F446" s="26">
        <f t="shared" si="9"/>
        <v>928.16419612314712</v>
      </c>
      <c r="G446" s="27" t="s">
        <v>1421</v>
      </c>
    </row>
    <row r="447" spans="1:7" x14ac:dyDescent="0.25">
      <c r="A447" s="23"/>
      <c r="B447" s="24" t="s">
        <v>313</v>
      </c>
      <c r="C447" s="24" t="s">
        <v>999</v>
      </c>
      <c r="D447" s="25">
        <v>6580</v>
      </c>
      <c r="E447" s="26">
        <v>11.66</v>
      </c>
      <c r="F447" s="26">
        <f t="shared" si="9"/>
        <v>564.32246998284734</v>
      </c>
      <c r="G447" s="27" t="s">
        <v>1415</v>
      </c>
    </row>
    <row r="448" spans="1:7" x14ac:dyDescent="0.25">
      <c r="A448" s="23"/>
      <c r="B448" s="24" t="s">
        <v>269</v>
      </c>
      <c r="C448" s="24" t="s">
        <v>955</v>
      </c>
      <c r="D448" s="25">
        <v>6748</v>
      </c>
      <c r="E448" s="26">
        <v>7.14</v>
      </c>
      <c r="F448" s="26">
        <f t="shared" si="9"/>
        <v>945.0980392156863</v>
      </c>
      <c r="G448" s="27" t="s">
        <v>1415</v>
      </c>
    </row>
    <row r="449" spans="1:7" x14ac:dyDescent="0.25">
      <c r="A449" s="23"/>
      <c r="B449" s="24" t="s">
        <v>280</v>
      </c>
      <c r="C449" s="24" t="s">
        <v>966</v>
      </c>
      <c r="D449" s="25">
        <v>1963</v>
      </c>
      <c r="E449" s="26">
        <v>2.97</v>
      </c>
      <c r="F449" s="26">
        <f t="shared" si="9"/>
        <v>660.94276094276086</v>
      </c>
      <c r="G449" s="27" t="s">
        <v>1417</v>
      </c>
    </row>
    <row r="450" spans="1:7" x14ac:dyDescent="0.25">
      <c r="A450" s="23"/>
      <c r="B450" s="24" t="s">
        <v>291</v>
      </c>
      <c r="C450" s="24" t="s">
        <v>977</v>
      </c>
      <c r="D450" s="25">
        <v>1097</v>
      </c>
      <c r="E450" s="26">
        <v>1.23</v>
      </c>
      <c r="F450" s="26">
        <f t="shared" si="9"/>
        <v>891.869918699187</v>
      </c>
      <c r="G450" s="27" t="s">
        <v>1417</v>
      </c>
    </row>
    <row r="451" spans="1:7" x14ac:dyDescent="0.25">
      <c r="A451" s="23"/>
      <c r="B451" s="24" t="s">
        <v>296</v>
      </c>
      <c r="C451" s="24" t="s">
        <v>982</v>
      </c>
      <c r="D451" s="25">
        <v>1464</v>
      </c>
      <c r="E451" s="26">
        <v>1.04</v>
      </c>
      <c r="F451" s="26">
        <f t="shared" si="9"/>
        <v>1407.6923076923076</v>
      </c>
      <c r="G451" s="27" t="s">
        <v>1417</v>
      </c>
    </row>
    <row r="452" spans="1:7" x14ac:dyDescent="0.25">
      <c r="A452" s="23"/>
      <c r="B452" s="24" t="s">
        <v>298</v>
      </c>
      <c r="C452" s="24" t="s">
        <v>984</v>
      </c>
      <c r="D452" s="25">
        <v>4542</v>
      </c>
      <c r="E452" s="26">
        <v>5.24</v>
      </c>
      <c r="F452" s="26">
        <f t="shared" si="9"/>
        <v>866.79389312977094</v>
      </c>
      <c r="G452" s="27" t="s">
        <v>1421</v>
      </c>
    </row>
    <row r="453" spans="1:7" x14ac:dyDescent="0.25">
      <c r="A453" s="23"/>
      <c r="B453" s="24" t="s">
        <v>290</v>
      </c>
      <c r="C453" s="24" t="s">
        <v>976</v>
      </c>
      <c r="D453" s="25">
        <v>2770</v>
      </c>
      <c r="E453" s="26">
        <v>3.69</v>
      </c>
      <c r="F453" s="26">
        <f t="shared" si="9"/>
        <v>750.67750677506774</v>
      </c>
      <c r="G453" s="27" t="s">
        <v>1415</v>
      </c>
    </row>
    <row r="454" spans="1:7" x14ac:dyDescent="0.25">
      <c r="A454" s="23"/>
      <c r="B454" s="24" t="s">
        <v>294</v>
      </c>
      <c r="C454" s="24" t="s">
        <v>980</v>
      </c>
      <c r="D454" s="25">
        <v>1759</v>
      </c>
      <c r="E454" s="26">
        <v>2.97</v>
      </c>
      <c r="F454" s="26">
        <f t="shared" si="9"/>
        <v>592.25589225589226</v>
      </c>
      <c r="G454" s="27" t="s">
        <v>1415</v>
      </c>
    </row>
    <row r="455" spans="1:7" x14ac:dyDescent="0.25">
      <c r="A455" s="23"/>
      <c r="B455" s="24" t="s">
        <v>302</v>
      </c>
      <c r="C455" s="24" t="s">
        <v>988</v>
      </c>
      <c r="D455" s="25">
        <v>4979</v>
      </c>
      <c r="E455" s="26">
        <v>3.9</v>
      </c>
      <c r="F455" s="26">
        <f t="shared" si="9"/>
        <v>1276.6666666666667</v>
      </c>
      <c r="G455" s="27" t="s">
        <v>1415</v>
      </c>
    </row>
    <row r="456" spans="1:7" s="4" customFormat="1" x14ac:dyDescent="0.25">
      <c r="A456" s="23" t="s">
        <v>1435</v>
      </c>
      <c r="B456" s="28"/>
      <c r="C456" s="28"/>
      <c r="D456" s="29">
        <f>SUM(D400:D455)</f>
        <v>196712</v>
      </c>
      <c r="E456" s="30">
        <f>SUM(E400:E455)</f>
        <v>320.19000000000005</v>
      </c>
      <c r="F456" s="22">
        <f>+D456/E456</f>
        <v>614.36022361722712</v>
      </c>
      <c r="G456" s="19"/>
    </row>
    <row r="457" spans="1:7" x14ac:dyDescent="0.25">
      <c r="A457" s="5"/>
      <c r="B457" s="14"/>
      <c r="C457" s="14"/>
      <c r="D457" s="15"/>
      <c r="E457" s="8"/>
      <c r="F457" s="8"/>
      <c r="G457" s="6"/>
    </row>
    <row r="458" spans="1:7" s="4" customFormat="1" x14ac:dyDescent="0.25">
      <c r="A458" s="9" t="s">
        <v>1394</v>
      </c>
      <c r="B458" s="10"/>
      <c r="C458" s="11"/>
      <c r="D458" s="12"/>
      <c r="E458" s="13"/>
      <c r="F458" s="13"/>
      <c r="G458" s="10"/>
    </row>
    <row r="459" spans="1:7" x14ac:dyDescent="0.25">
      <c r="A459" s="5"/>
      <c r="B459" s="14" t="s">
        <v>240</v>
      </c>
      <c r="C459" s="14" t="s">
        <v>926</v>
      </c>
      <c r="D459" s="15">
        <v>207</v>
      </c>
      <c r="E459" s="8">
        <v>66.86</v>
      </c>
      <c r="F459" s="8">
        <f t="shared" si="9"/>
        <v>3.0960215375411306</v>
      </c>
      <c r="G459" s="6" t="s">
        <v>1415</v>
      </c>
    </row>
    <row r="460" spans="1:7" x14ac:dyDescent="0.25">
      <c r="A460" s="5"/>
      <c r="B460" s="14" t="s">
        <v>337</v>
      </c>
      <c r="C460" s="14" t="s">
        <v>1023</v>
      </c>
      <c r="D460" s="15">
        <v>1258</v>
      </c>
      <c r="E460" s="8">
        <v>38.03</v>
      </c>
      <c r="F460" s="8">
        <f t="shared" si="9"/>
        <v>33.079148041020247</v>
      </c>
      <c r="G460" s="6" t="s">
        <v>1415</v>
      </c>
    </row>
    <row r="461" spans="1:7" x14ac:dyDescent="0.25">
      <c r="A461" s="5"/>
      <c r="B461" s="14" t="s">
        <v>343</v>
      </c>
      <c r="C461" s="14" t="s">
        <v>1029</v>
      </c>
      <c r="D461" s="15">
        <v>1298</v>
      </c>
      <c r="E461" s="8">
        <v>114.37</v>
      </c>
      <c r="F461" s="8">
        <f t="shared" si="9"/>
        <v>11.349130016612747</v>
      </c>
      <c r="G461" s="6" t="s">
        <v>1415</v>
      </c>
    </row>
    <row r="462" spans="1:7" x14ac:dyDescent="0.25">
      <c r="A462" s="5"/>
      <c r="B462" s="14" t="s">
        <v>338</v>
      </c>
      <c r="C462" s="14" t="s">
        <v>1024</v>
      </c>
      <c r="D462" s="15">
        <v>2553</v>
      </c>
      <c r="E462" s="8">
        <v>27.54</v>
      </c>
      <c r="F462" s="8">
        <f t="shared" si="9"/>
        <v>92.701525054466231</v>
      </c>
      <c r="G462" s="6" t="s">
        <v>1415</v>
      </c>
    </row>
    <row r="463" spans="1:7" x14ac:dyDescent="0.25">
      <c r="A463" s="5"/>
      <c r="B463" s="14" t="s">
        <v>339</v>
      </c>
      <c r="C463" s="14" t="s">
        <v>1025</v>
      </c>
      <c r="D463" s="15">
        <v>541</v>
      </c>
      <c r="E463" s="8">
        <v>2.65</v>
      </c>
      <c r="F463" s="8">
        <f t="shared" si="9"/>
        <v>204.15094339622641</v>
      </c>
      <c r="G463" s="6" t="s">
        <v>1415</v>
      </c>
    </row>
    <row r="464" spans="1:7" x14ac:dyDescent="0.25">
      <c r="A464" s="5"/>
      <c r="B464" s="14" t="s">
        <v>346</v>
      </c>
      <c r="C464" s="14" t="s">
        <v>1032</v>
      </c>
      <c r="D464" s="15">
        <v>569</v>
      </c>
      <c r="E464" s="8">
        <v>24.38</v>
      </c>
      <c r="F464" s="8">
        <f t="shared" si="9"/>
        <v>23.338802296964726</v>
      </c>
      <c r="G464" s="6" t="s">
        <v>1415</v>
      </c>
    </row>
    <row r="465" spans="1:7" x14ac:dyDescent="0.25">
      <c r="A465" s="5"/>
      <c r="B465" s="14" t="s">
        <v>341</v>
      </c>
      <c r="C465" s="14" t="s">
        <v>1027</v>
      </c>
      <c r="D465" s="15">
        <v>405</v>
      </c>
      <c r="E465" s="8">
        <v>68.39</v>
      </c>
      <c r="F465" s="8">
        <f t="shared" si="9"/>
        <v>5.9219184091241406</v>
      </c>
      <c r="G465" s="6" t="s">
        <v>1415</v>
      </c>
    </row>
    <row r="466" spans="1:7" x14ac:dyDescent="0.25">
      <c r="A466" s="5"/>
      <c r="B466" s="14" t="s">
        <v>340</v>
      </c>
      <c r="C466" s="14" t="s">
        <v>1026</v>
      </c>
      <c r="D466" s="15">
        <v>943</v>
      </c>
      <c r="E466" s="8">
        <v>38.97</v>
      </c>
      <c r="F466" s="8">
        <f t="shared" si="9"/>
        <v>24.198101103412881</v>
      </c>
      <c r="G466" s="6" t="s">
        <v>1415</v>
      </c>
    </row>
    <row r="467" spans="1:7" x14ac:dyDescent="0.25">
      <c r="A467" s="5"/>
      <c r="B467" s="14" t="s">
        <v>344</v>
      </c>
      <c r="C467" s="14" t="s">
        <v>1030</v>
      </c>
      <c r="D467" s="15">
        <v>9738</v>
      </c>
      <c r="E467" s="8">
        <v>15.48</v>
      </c>
      <c r="F467" s="8">
        <f t="shared" si="9"/>
        <v>629.06976744186045</v>
      </c>
      <c r="G467" s="6" t="s">
        <v>1415</v>
      </c>
    </row>
    <row r="468" spans="1:7" x14ac:dyDescent="0.25">
      <c r="A468" s="5"/>
      <c r="B468" s="14" t="s">
        <v>342</v>
      </c>
      <c r="C468" s="14" t="s">
        <v>1028</v>
      </c>
      <c r="D468" s="15">
        <v>741</v>
      </c>
      <c r="E468" s="8">
        <v>67.459999999999994</v>
      </c>
      <c r="F468" s="8">
        <f t="shared" si="9"/>
        <v>10.98428698487993</v>
      </c>
      <c r="G468" s="6" t="s">
        <v>1415</v>
      </c>
    </row>
    <row r="469" spans="1:7" x14ac:dyDescent="0.25">
      <c r="A469" s="5"/>
      <c r="B469" s="14" t="s">
        <v>345</v>
      </c>
      <c r="C469" s="14" t="s">
        <v>1031</v>
      </c>
      <c r="D469" s="15">
        <v>853</v>
      </c>
      <c r="E469" s="8">
        <v>42.91</v>
      </c>
      <c r="F469" s="8">
        <f t="shared" si="9"/>
        <v>19.878816126776975</v>
      </c>
      <c r="G469" s="6" t="s">
        <v>1415</v>
      </c>
    </row>
    <row r="470" spans="1:7" x14ac:dyDescent="0.25">
      <c r="A470" s="5"/>
      <c r="B470" s="14" t="s">
        <v>347</v>
      </c>
      <c r="C470" s="14" t="s">
        <v>1033</v>
      </c>
      <c r="D470" s="15">
        <v>3143</v>
      </c>
      <c r="E470" s="8">
        <v>42.36</v>
      </c>
      <c r="F470" s="8">
        <f t="shared" si="9"/>
        <v>74.197355996222853</v>
      </c>
      <c r="G470" s="6" t="s">
        <v>1415</v>
      </c>
    </row>
    <row r="471" spans="1:7" s="4" customFormat="1" x14ac:dyDescent="0.25">
      <c r="A471" s="5" t="s">
        <v>1434</v>
      </c>
      <c r="B471" s="11"/>
      <c r="C471" s="11"/>
      <c r="D471" s="12">
        <f>SUM(D459:D470)</f>
        <v>22249</v>
      </c>
      <c r="E471" s="16">
        <f>SUM(E459:E470)</f>
        <v>549.4</v>
      </c>
      <c r="F471" s="13">
        <f>+D471/E471</f>
        <v>40.496905715325809</v>
      </c>
      <c r="G471" s="10"/>
    </row>
    <row r="472" spans="1:7" x14ac:dyDescent="0.25">
      <c r="A472" s="5"/>
      <c r="B472" s="14"/>
      <c r="C472" s="14"/>
      <c r="D472" s="15"/>
      <c r="E472" s="8"/>
      <c r="F472" s="8"/>
      <c r="G472" s="6"/>
    </row>
    <row r="473" spans="1:7" s="4" customFormat="1" x14ac:dyDescent="0.25">
      <c r="A473" s="18" t="s">
        <v>1395</v>
      </c>
      <c r="B473" s="19"/>
      <c r="C473" s="28"/>
      <c r="D473" s="29"/>
      <c r="E473" s="22"/>
      <c r="F473" s="22"/>
      <c r="G473" s="19"/>
    </row>
    <row r="474" spans="1:7" x14ac:dyDescent="0.25">
      <c r="A474" s="23"/>
      <c r="B474" s="24" t="s">
        <v>358</v>
      </c>
      <c r="C474" s="24" t="s">
        <v>1044</v>
      </c>
      <c r="D474" s="25">
        <v>5390</v>
      </c>
      <c r="E474" s="26">
        <v>62.86</v>
      </c>
      <c r="F474" s="26">
        <f t="shared" si="9"/>
        <v>85.746102449888639</v>
      </c>
      <c r="G474" s="27" t="s">
        <v>1415</v>
      </c>
    </row>
    <row r="475" spans="1:7" x14ac:dyDescent="0.25">
      <c r="A475" s="23"/>
      <c r="B475" s="24" t="s">
        <v>241</v>
      </c>
      <c r="C475" s="24" t="s">
        <v>927</v>
      </c>
      <c r="D475" s="25">
        <v>1360</v>
      </c>
      <c r="E475" s="26">
        <v>112.63</v>
      </c>
      <c r="F475" s="26">
        <f t="shared" si="9"/>
        <v>12.074935629938738</v>
      </c>
      <c r="G475" s="27" t="s">
        <v>1415</v>
      </c>
    </row>
    <row r="476" spans="1:7" x14ac:dyDescent="0.25">
      <c r="A476" s="23"/>
      <c r="B476" s="24" t="s">
        <v>243</v>
      </c>
      <c r="C476" s="24" t="s">
        <v>929</v>
      </c>
      <c r="D476" s="25">
        <v>1904</v>
      </c>
      <c r="E476" s="26">
        <v>66.12</v>
      </c>
      <c r="F476" s="26">
        <f t="shared" si="9"/>
        <v>28.796128251663639</v>
      </c>
      <c r="G476" s="27" t="s">
        <v>1415</v>
      </c>
    </row>
    <row r="477" spans="1:7" x14ac:dyDescent="0.25">
      <c r="A477" s="23"/>
      <c r="B477" s="24" t="s">
        <v>100</v>
      </c>
      <c r="C477" s="24" t="s">
        <v>786</v>
      </c>
      <c r="D477" s="25">
        <v>514</v>
      </c>
      <c r="E477" s="26">
        <v>136.91</v>
      </c>
      <c r="F477" s="26">
        <f t="shared" si="9"/>
        <v>3.7542911401650723</v>
      </c>
      <c r="G477" s="27" t="s">
        <v>1415</v>
      </c>
    </row>
    <row r="478" spans="1:7" x14ac:dyDescent="0.25">
      <c r="A478" s="23"/>
      <c r="B478" s="24" t="s">
        <v>101</v>
      </c>
      <c r="C478" s="24" t="s">
        <v>787</v>
      </c>
      <c r="D478" s="25">
        <v>2132</v>
      </c>
      <c r="E478" s="26">
        <v>45.75</v>
      </c>
      <c r="F478" s="26">
        <f t="shared" si="9"/>
        <v>46.601092896174862</v>
      </c>
      <c r="G478" s="27" t="s">
        <v>1415</v>
      </c>
    </row>
    <row r="479" spans="1:7" x14ac:dyDescent="0.25">
      <c r="A479" s="23"/>
      <c r="B479" s="24" t="s">
        <v>242</v>
      </c>
      <c r="C479" s="24" t="s">
        <v>928</v>
      </c>
      <c r="D479" s="25">
        <v>326</v>
      </c>
      <c r="E479" s="26">
        <v>92.52</v>
      </c>
      <c r="F479" s="26">
        <f t="shared" si="9"/>
        <v>3.5235624729788158</v>
      </c>
      <c r="G479" s="27" t="s">
        <v>1415</v>
      </c>
    </row>
    <row r="480" spans="1:7" x14ac:dyDescent="0.25">
      <c r="A480" s="23"/>
      <c r="B480" s="24" t="s">
        <v>352</v>
      </c>
      <c r="C480" s="24" t="s">
        <v>1038</v>
      </c>
      <c r="D480" s="25">
        <v>3138</v>
      </c>
      <c r="E480" s="26">
        <v>48.48</v>
      </c>
      <c r="F480" s="26">
        <f t="shared" si="9"/>
        <v>64.727722772277232</v>
      </c>
      <c r="G480" s="27" t="s">
        <v>1415</v>
      </c>
    </row>
    <row r="481" spans="1:7" x14ac:dyDescent="0.25">
      <c r="A481" s="23"/>
      <c r="B481" s="24" t="s">
        <v>354</v>
      </c>
      <c r="C481" s="24" t="s">
        <v>1040</v>
      </c>
      <c r="D481" s="25">
        <v>611</v>
      </c>
      <c r="E481" s="26">
        <v>123.64</v>
      </c>
      <c r="F481" s="26">
        <f t="shared" ref="F481:F516" si="10">+D481/E481</f>
        <v>4.9417664186347459</v>
      </c>
      <c r="G481" s="27" t="s">
        <v>1415</v>
      </c>
    </row>
    <row r="482" spans="1:7" x14ac:dyDescent="0.25">
      <c r="A482" s="23"/>
      <c r="B482" s="24" t="s">
        <v>359</v>
      </c>
      <c r="C482" s="24" t="s">
        <v>1045</v>
      </c>
      <c r="D482" s="25">
        <v>4203</v>
      </c>
      <c r="E482" s="26">
        <v>39.409999999999997</v>
      </c>
      <c r="F482" s="26">
        <f t="shared" si="10"/>
        <v>106.64805886830754</v>
      </c>
      <c r="G482" s="27" t="s">
        <v>1415</v>
      </c>
    </row>
    <row r="483" spans="1:7" x14ac:dyDescent="0.25">
      <c r="A483" s="23"/>
      <c r="B483" s="24" t="s">
        <v>103</v>
      </c>
      <c r="C483" s="24" t="s">
        <v>789</v>
      </c>
      <c r="D483" s="25">
        <v>1831</v>
      </c>
      <c r="E483" s="26">
        <v>175.67</v>
      </c>
      <c r="F483" s="26">
        <f t="shared" si="10"/>
        <v>10.422952126145615</v>
      </c>
      <c r="G483" s="27" t="s">
        <v>1415</v>
      </c>
    </row>
    <row r="484" spans="1:7" x14ac:dyDescent="0.25">
      <c r="A484" s="23"/>
      <c r="B484" s="24" t="s">
        <v>353</v>
      </c>
      <c r="C484" s="24" t="s">
        <v>1039</v>
      </c>
      <c r="D484" s="25">
        <v>2693</v>
      </c>
      <c r="E484" s="26">
        <v>21.69</v>
      </c>
      <c r="F484" s="26">
        <f t="shared" si="10"/>
        <v>124.15859843245735</v>
      </c>
      <c r="G484" s="27" t="s">
        <v>1415</v>
      </c>
    </row>
    <row r="485" spans="1:7" x14ac:dyDescent="0.25">
      <c r="A485" s="23"/>
      <c r="B485" s="24" t="s">
        <v>357</v>
      </c>
      <c r="C485" s="24" t="s">
        <v>1043</v>
      </c>
      <c r="D485" s="25">
        <v>792</v>
      </c>
      <c r="E485" s="26">
        <v>30.57</v>
      </c>
      <c r="F485" s="26">
        <f t="shared" si="10"/>
        <v>25.907752698724238</v>
      </c>
      <c r="G485" s="27" t="s">
        <v>1415</v>
      </c>
    </row>
    <row r="486" spans="1:7" x14ac:dyDescent="0.25">
      <c r="A486" s="23"/>
      <c r="B486" s="24" t="s">
        <v>362</v>
      </c>
      <c r="C486" s="24" t="s">
        <v>1048</v>
      </c>
      <c r="D486" s="25">
        <v>6927</v>
      </c>
      <c r="E486" s="26">
        <v>20.88</v>
      </c>
      <c r="F486" s="26">
        <f t="shared" si="10"/>
        <v>331.75287356321843</v>
      </c>
      <c r="G486" s="27" t="s">
        <v>1415</v>
      </c>
    </row>
    <row r="487" spans="1:7" x14ac:dyDescent="0.25">
      <c r="A487" s="23"/>
      <c r="B487" s="24" t="s">
        <v>363</v>
      </c>
      <c r="C487" s="24" t="s">
        <v>1049</v>
      </c>
      <c r="D487" s="25">
        <v>373</v>
      </c>
      <c r="E487" s="26">
        <v>2.46</v>
      </c>
      <c r="F487" s="26">
        <f t="shared" si="10"/>
        <v>151.6260162601626</v>
      </c>
      <c r="G487" s="27" t="s">
        <v>1416</v>
      </c>
    </row>
    <row r="488" spans="1:7" x14ac:dyDescent="0.25">
      <c r="A488" s="23"/>
      <c r="B488" s="24" t="s">
        <v>104</v>
      </c>
      <c r="C488" s="24" t="s">
        <v>790</v>
      </c>
      <c r="D488" s="25">
        <v>653</v>
      </c>
      <c r="E488" s="26">
        <v>101.99</v>
      </c>
      <c r="F488" s="26">
        <f t="shared" si="10"/>
        <v>6.402588489067556</v>
      </c>
      <c r="G488" s="27" t="s">
        <v>1415</v>
      </c>
    </row>
    <row r="489" spans="1:7" x14ac:dyDescent="0.25">
      <c r="A489" s="23"/>
      <c r="B489" s="24" t="s">
        <v>360</v>
      </c>
      <c r="C489" s="24" t="s">
        <v>1046</v>
      </c>
      <c r="D489" s="25">
        <v>1505</v>
      </c>
      <c r="E489" s="26">
        <v>56.54</v>
      </c>
      <c r="F489" s="26">
        <f t="shared" si="10"/>
        <v>26.618323310930315</v>
      </c>
      <c r="G489" s="27" t="s">
        <v>1415</v>
      </c>
    </row>
    <row r="490" spans="1:7" x14ac:dyDescent="0.25">
      <c r="A490" s="23"/>
      <c r="B490" s="24" t="s">
        <v>102</v>
      </c>
      <c r="C490" s="24" t="s">
        <v>788</v>
      </c>
      <c r="D490" s="25">
        <v>527</v>
      </c>
      <c r="E490" s="26">
        <v>57.18</v>
      </c>
      <c r="F490" s="26">
        <f t="shared" si="10"/>
        <v>9.216509268975166</v>
      </c>
      <c r="G490" s="27" t="s">
        <v>1415</v>
      </c>
    </row>
    <row r="491" spans="1:7" x14ac:dyDescent="0.25">
      <c r="A491" s="23"/>
      <c r="B491" s="24" t="s">
        <v>351</v>
      </c>
      <c r="C491" s="24" t="s">
        <v>1037</v>
      </c>
      <c r="D491" s="25">
        <v>8175</v>
      </c>
      <c r="E491" s="26">
        <v>58.05</v>
      </c>
      <c r="F491" s="26">
        <f t="shared" si="10"/>
        <v>140.82687338501293</v>
      </c>
      <c r="G491" s="27" t="s">
        <v>1415</v>
      </c>
    </row>
    <row r="492" spans="1:7" x14ac:dyDescent="0.25">
      <c r="A492" s="23"/>
      <c r="B492" s="24" t="s">
        <v>361</v>
      </c>
      <c r="C492" s="24" t="s">
        <v>1047</v>
      </c>
      <c r="D492" s="25">
        <v>768</v>
      </c>
      <c r="E492" s="26">
        <v>35.19</v>
      </c>
      <c r="F492" s="26">
        <f t="shared" si="10"/>
        <v>21.824381926683717</v>
      </c>
      <c r="G492" s="27" t="s">
        <v>1415</v>
      </c>
    </row>
    <row r="493" spans="1:7" x14ac:dyDescent="0.25">
      <c r="A493" s="23"/>
      <c r="B493" s="24" t="s">
        <v>356</v>
      </c>
      <c r="C493" s="24" t="s">
        <v>1042</v>
      </c>
      <c r="D493" s="25">
        <v>1380</v>
      </c>
      <c r="E493" s="26">
        <v>10.58</v>
      </c>
      <c r="F493" s="26">
        <f t="shared" si="10"/>
        <v>130.43478260869566</v>
      </c>
      <c r="G493" s="27" t="s">
        <v>1415</v>
      </c>
    </row>
    <row r="494" spans="1:7" x14ac:dyDescent="0.25">
      <c r="A494" s="23"/>
      <c r="B494" s="24" t="s">
        <v>364</v>
      </c>
      <c r="C494" s="24" t="s">
        <v>1050</v>
      </c>
      <c r="D494" s="25">
        <v>19011</v>
      </c>
      <c r="E494" s="26">
        <v>33.71</v>
      </c>
      <c r="F494" s="26">
        <f t="shared" si="10"/>
        <v>563.95728270542861</v>
      </c>
      <c r="G494" s="27" t="s">
        <v>1415</v>
      </c>
    </row>
    <row r="495" spans="1:7" x14ac:dyDescent="0.25">
      <c r="A495" s="23"/>
      <c r="B495" s="24" t="s">
        <v>365</v>
      </c>
      <c r="C495" s="24" t="s">
        <v>1051</v>
      </c>
      <c r="D495" s="25">
        <v>737</v>
      </c>
      <c r="E495" s="26">
        <v>79.86</v>
      </c>
      <c r="F495" s="26">
        <f t="shared" si="10"/>
        <v>9.228650137741047</v>
      </c>
      <c r="G495" s="27" t="s">
        <v>1415</v>
      </c>
    </row>
    <row r="496" spans="1:7" x14ac:dyDescent="0.25">
      <c r="A496" s="23"/>
      <c r="B496" s="24" t="s">
        <v>350</v>
      </c>
      <c r="C496" s="24" t="s">
        <v>1036</v>
      </c>
      <c r="D496" s="25">
        <v>4483</v>
      </c>
      <c r="E496" s="26">
        <v>38.24</v>
      </c>
      <c r="F496" s="26">
        <f t="shared" si="10"/>
        <v>117.23326359832636</v>
      </c>
      <c r="G496" s="27" t="s">
        <v>1415</v>
      </c>
    </row>
    <row r="497" spans="1:7" x14ac:dyDescent="0.25">
      <c r="A497" s="23"/>
      <c r="B497" s="24" t="s">
        <v>355</v>
      </c>
      <c r="C497" s="24" t="s">
        <v>1041</v>
      </c>
      <c r="D497" s="25">
        <v>1778</v>
      </c>
      <c r="E497" s="26">
        <v>16.11</v>
      </c>
      <c r="F497" s="26">
        <f t="shared" si="10"/>
        <v>110.36623215394165</v>
      </c>
      <c r="G497" s="27" t="s">
        <v>1415</v>
      </c>
    </row>
    <row r="498" spans="1:7" s="4" customFormat="1" x14ac:dyDescent="0.25">
      <c r="A498" s="23" t="s">
        <v>1433</v>
      </c>
      <c r="B498" s="28"/>
      <c r="C498" s="28"/>
      <c r="D498" s="29">
        <f>SUM(D474:D497)</f>
        <v>71211</v>
      </c>
      <c r="E498" s="30">
        <f>SUM(E474:E497)</f>
        <v>1467.0399999999997</v>
      </c>
      <c r="F498" s="22">
        <f>+D498/E498</f>
        <v>48.540598756680126</v>
      </c>
      <c r="G498" s="19"/>
    </row>
    <row r="499" spans="1:7" x14ac:dyDescent="0.25">
      <c r="A499" s="5"/>
      <c r="B499" s="14"/>
      <c r="C499" s="14"/>
      <c r="D499" s="15"/>
      <c r="E499" s="8"/>
      <c r="F499" s="8"/>
      <c r="G499" s="6"/>
    </row>
    <row r="500" spans="1:7" s="4" customFormat="1" x14ac:dyDescent="0.25">
      <c r="A500" s="9" t="s">
        <v>1397</v>
      </c>
      <c r="B500" s="10"/>
      <c r="C500" s="11"/>
      <c r="D500" s="12"/>
      <c r="E500" s="13"/>
      <c r="F500" s="13"/>
      <c r="G500" s="10"/>
    </row>
    <row r="501" spans="1:7" x14ac:dyDescent="0.25">
      <c r="A501" s="5"/>
      <c r="B501" s="14" t="s">
        <v>376</v>
      </c>
      <c r="C501" s="14" t="s">
        <v>1062</v>
      </c>
      <c r="D501" s="15">
        <v>986</v>
      </c>
      <c r="E501" s="8">
        <v>10.94</v>
      </c>
      <c r="F501" s="8">
        <f t="shared" si="10"/>
        <v>90.127970749542968</v>
      </c>
      <c r="G501" s="6" t="s">
        <v>1415</v>
      </c>
    </row>
    <row r="502" spans="1:7" x14ac:dyDescent="0.25">
      <c r="A502" s="5"/>
      <c r="B502" s="14" t="s">
        <v>377</v>
      </c>
      <c r="C502" s="14" t="s">
        <v>1063</v>
      </c>
      <c r="D502" s="15">
        <v>3102</v>
      </c>
      <c r="E502" s="8">
        <v>38.270000000000003</v>
      </c>
      <c r="F502" s="8">
        <f t="shared" si="10"/>
        <v>81.055657172720146</v>
      </c>
      <c r="G502" s="6" t="s">
        <v>1415</v>
      </c>
    </row>
    <row r="503" spans="1:7" x14ac:dyDescent="0.25">
      <c r="A503" s="5"/>
      <c r="B503" s="14" t="s">
        <v>391</v>
      </c>
      <c r="C503" s="14" t="s">
        <v>1077</v>
      </c>
      <c r="D503" s="15">
        <v>789</v>
      </c>
      <c r="E503" s="8">
        <v>23.81</v>
      </c>
      <c r="F503" s="8">
        <f t="shared" si="10"/>
        <v>33.137337253254934</v>
      </c>
      <c r="G503" s="6" t="s">
        <v>1415</v>
      </c>
    </row>
    <row r="504" spans="1:7" x14ac:dyDescent="0.25">
      <c r="A504" s="5"/>
      <c r="B504" s="14" t="s">
        <v>379</v>
      </c>
      <c r="C504" s="14" t="s">
        <v>1065</v>
      </c>
      <c r="D504" s="15">
        <v>2885</v>
      </c>
      <c r="E504" s="8">
        <v>81.09</v>
      </c>
      <c r="F504" s="8">
        <f t="shared" si="10"/>
        <v>35.577753113824144</v>
      </c>
      <c r="G504" s="6" t="s">
        <v>1415</v>
      </c>
    </row>
    <row r="505" spans="1:7" x14ac:dyDescent="0.25">
      <c r="A505" s="5"/>
      <c r="B505" s="14" t="s">
        <v>390</v>
      </c>
      <c r="C505" s="14" t="s">
        <v>1076</v>
      </c>
      <c r="D505" s="15">
        <v>474</v>
      </c>
      <c r="E505" s="8">
        <v>13.89</v>
      </c>
      <c r="F505" s="8">
        <f t="shared" si="10"/>
        <v>34.125269978401725</v>
      </c>
      <c r="G505" s="6" t="s">
        <v>1416</v>
      </c>
    </row>
    <row r="506" spans="1:7" x14ac:dyDescent="0.25">
      <c r="A506" s="5"/>
      <c r="B506" s="14" t="s">
        <v>380</v>
      </c>
      <c r="C506" s="14" t="s">
        <v>1066</v>
      </c>
      <c r="D506" s="15">
        <v>962</v>
      </c>
      <c r="E506" s="8">
        <v>25.27</v>
      </c>
      <c r="F506" s="8">
        <f t="shared" si="10"/>
        <v>38.068856351404825</v>
      </c>
      <c r="G506" s="6" t="s">
        <v>1415</v>
      </c>
    </row>
    <row r="507" spans="1:7" x14ac:dyDescent="0.25">
      <c r="A507" s="5"/>
      <c r="B507" s="14" t="s">
        <v>384</v>
      </c>
      <c r="C507" s="14" t="s">
        <v>1070</v>
      </c>
      <c r="D507" s="15">
        <v>167</v>
      </c>
      <c r="E507" s="8">
        <v>4.5</v>
      </c>
      <c r="F507" s="8">
        <f t="shared" si="10"/>
        <v>37.111111111111114</v>
      </c>
      <c r="G507" s="6" t="s">
        <v>1415</v>
      </c>
    </row>
    <row r="508" spans="1:7" x14ac:dyDescent="0.25">
      <c r="A508" s="5"/>
      <c r="B508" s="14" t="s">
        <v>594</v>
      </c>
      <c r="C508" s="14" t="s">
        <v>1280</v>
      </c>
      <c r="D508" s="15">
        <v>1891</v>
      </c>
      <c r="E508" s="8">
        <v>51.22</v>
      </c>
      <c r="F508" s="8">
        <f t="shared" si="10"/>
        <v>36.919172198360016</v>
      </c>
      <c r="G508" s="6" t="s">
        <v>1415</v>
      </c>
    </row>
    <row r="509" spans="1:7" x14ac:dyDescent="0.25">
      <c r="A509" s="5"/>
      <c r="B509" s="14" t="s">
        <v>381</v>
      </c>
      <c r="C509" s="14" t="s">
        <v>1067</v>
      </c>
      <c r="D509" s="15">
        <v>7405</v>
      </c>
      <c r="E509" s="8">
        <v>26.5</v>
      </c>
      <c r="F509" s="8">
        <f t="shared" si="10"/>
        <v>279.43396226415092</v>
      </c>
      <c r="G509" s="6" t="s">
        <v>1415</v>
      </c>
    </row>
    <row r="510" spans="1:7" x14ac:dyDescent="0.25">
      <c r="A510" s="5"/>
      <c r="B510" s="14" t="s">
        <v>382</v>
      </c>
      <c r="C510" s="14" t="s">
        <v>1068</v>
      </c>
      <c r="D510" s="15">
        <v>3493</v>
      </c>
      <c r="E510" s="8">
        <v>115.01</v>
      </c>
      <c r="F510" s="8">
        <f t="shared" si="10"/>
        <v>30.371272063298843</v>
      </c>
      <c r="G510" s="6" t="s">
        <v>1415</v>
      </c>
    </row>
    <row r="511" spans="1:7" x14ac:dyDescent="0.25">
      <c r="A511" s="5"/>
      <c r="B511" s="14" t="s">
        <v>383</v>
      </c>
      <c r="C511" s="14" t="s">
        <v>1069</v>
      </c>
      <c r="D511" s="15">
        <v>6702</v>
      </c>
      <c r="E511" s="8">
        <v>64.38</v>
      </c>
      <c r="F511" s="8">
        <f t="shared" si="10"/>
        <v>104.10065237651445</v>
      </c>
      <c r="G511" s="6" t="s">
        <v>1415</v>
      </c>
    </row>
    <row r="512" spans="1:7" x14ac:dyDescent="0.25">
      <c r="A512" s="5"/>
      <c r="B512" s="14" t="s">
        <v>386</v>
      </c>
      <c r="C512" s="14" t="s">
        <v>1072</v>
      </c>
      <c r="D512" s="15">
        <v>10913</v>
      </c>
      <c r="E512" s="8">
        <v>33.07</v>
      </c>
      <c r="F512" s="8">
        <f t="shared" si="10"/>
        <v>329.99697611127908</v>
      </c>
      <c r="G512" s="6" t="s">
        <v>1415</v>
      </c>
    </row>
    <row r="513" spans="1:7" x14ac:dyDescent="0.25">
      <c r="A513" s="5"/>
      <c r="B513" s="14" t="s">
        <v>378</v>
      </c>
      <c r="C513" s="14" t="s">
        <v>1064</v>
      </c>
      <c r="D513" s="15">
        <v>4925</v>
      </c>
      <c r="E513" s="8">
        <v>107.8</v>
      </c>
      <c r="F513" s="8">
        <f t="shared" si="10"/>
        <v>45.686456400742117</v>
      </c>
      <c r="G513" s="6" t="s">
        <v>1415</v>
      </c>
    </row>
    <row r="514" spans="1:7" x14ac:dyDescent="0.25">
      <c r="A514" s="5"/>
      <c r="B514" s="14" t="s">
        <v>387</v>
      </c>
      <c r="C514" s="14" t="s">
        <v>1073</v>
      </c>
      <c r="D514" s="15">
        <v>2444</v>
      </c>
      <c r="E514" s="8">
        <v>71.36</v>
      </c>
      <c r="F514" s="8">
        <f t="shared" si="10"/>
        <v>34.248878923766817</v>
      </c>
      <c r="G514" s="6" t="s">
        <v>1415</v>
      </c>
    </row>
    <row r="515" spans="1:7" x14ac:dyDescent="0.25">
      <c r="A515" s="5"/>
      <c r="B515" s="14" t="s">
        <v>388</v>
      </c>
      <c r="C515" s="14" t="s">
        <v>1074</v>
      </c>
      <c r="D515" s="15">
        <v>222</v>
      </c>
      <c r="E515" s="8">
        <v>17.809999999999999</v>
      </c>
      <c r="F515" s="8">
        <f t="shared" si="10"/>
        <v>12.464907355418305</v>
      </c>
      <c r="G515" s="6" t="s">
        <v>1415</v>
      </c>
    </row>
    <row r="516" spans="1:7" x14ac:dyDescent="0.25">
      <c r="A516" s="5"/>
      <c r="B516" s="14" t="s">
        <v>385</v>
      </c>
      <c r="C516" s="14" t="s">
        <v>1071</v>
      </c>
      <c r="D516" s="15">
        <v>4131</v>
      </c>
      <c r="E516" s="8">
        <v>78.84</v>
      </c>
      <c r="F516" s="8">
        <f t="shared" si="10"/>
        <v>52.397260273972599</v>
      </c>
      <c r="G516" s="6" t="s">
        <v>1415</v>
      </c>
    </row>
    <row r="517" spans="1:7" x14ac:dyDescent="0.25">
      <c r="A517" s="5"/>
      <c r="B517" s="14" t="s">
        <v>389</v>
      </c>
      <c r="C517" s="14" t="s">
        <v>1075</v>
      </c>
      <c r="D517" s="15">
        <v>3569</v>
      </c>
      <c r="E517" s="8">
        <v>64.98</v>
      </c>
      <c r="F517" s="8">
        <f t="shared" ref="F517:F580" si="11">+D517/E517</f>
        <v>54.924592182209906</v>
      </c>
      <c r="G517" s="6" t="s">
        <v>1415</v>
      </c>
    </row>
    <row r="518" spans="1:7" x14ac:dyDescent="0.25">
      <c r="A518" s="5"/>
      <c r="B518" s="14" t="s">
        <v>375</v>
      </c>
      <c r="C518" s="14" t="s">
        <v>1061</v>
      </c>
      <c r="D518" s="15">
        <v>3801</v>
      </c>
      <c r="E518" s="8">
        <v>58.98</v>
      </c>
      <c r="F518" s="8">
        <f t="shared" si="11"/>
        <v>64.445574771108852</v>
      </c>
      <c r="G518" s="6" t="s">
        <v>1415</v>
      </c>
    </row>
    <row r="519" spans="1:7" s="4" customFormat="1" x14ac:dyDescent="0.25">
      <c r="A519" s="5" t="s">
        <v>1423</v>
      </c>
      <c r="B519" s="11"/>
      <c r="C519" s="11"/>
      <c r="D519" s="12">
        <f>SUM(D501:D518)</f>
        <v>58861</v>
      </c>
      <c r="E519" s="16">
        <f>SUM(E501:E518)</f>
        <v>887.72</v>
      </c>
      <c r="F519" s="13">
        <f>+D519/E519</f>
        <v>66.305817149551658</v>
      </c>
      <c r="G519" s="10"/>
    </row>
    <row r="520" spans="1:7" x14ac:dyDescent="0.25">
      <c r="A520" s="5"/>
      <c r="B520" s="14"/>
      <c r="C520" s="14"/>
      <c r="D520" s="15"/>
      <c r="E520" s="8"/>
      <c r="F520" s="8"/>
      <c r="G520" s="6"/>
    </row>
    <row r="521" spans="1:7" s="4" customFormat="1" x14ac:dyDescent="0.25">
      <c r="A521" s="18" t="s">
        <v>1398</v>
      </c>
      <c r="B521" s="19"/>
      <c r="C521" s="28"/>
      <c r="D521" s="29"/>
      <c r="E521" s="22"/>
      <c r="F521" s="22"/>
      <c r="G521" s="19"/>
    </row>
    <row r="522" spans="1:7" x14ac:dyDescent="0.25">
      <c r="A522" s="23"/>
      <c r="B522" s="24" t="s">
        <v>394</v>
      </c>
      <c r="C522" s="24" t="s">
        <v>1080</v>
      </c>
      <c r="D522" s="25">
        <v>1781</v>
      </c>
      <c r="E522" s="26">
        <v>129.32</v>
      </c>
      <c r="F522" s="26">
        <f t="shared" si="11"/>
        <v>13.772038354469533</v>
      </c>
      <c r="G522" s="27" t="s">
        <v>1415</v>
      </c>
    </row>
    <row r="523" spans="1:7" x14ac:dyDescent="0.25">
      <c r="A523" s="23"/>
      <c r="B523" s="24" t="s">
        <v>331</v>
      </c>
      <c r="C523" s="24" t="s">
        <v>1017</v>
      </c>
      <c r="D523" s="25">
        <v>699</v>
      </c>
      <c r="E523" s="26">
        <v>73.5</v>
      </c>
      <c r="F523" s="26">
        <f t="shared" si="11"/>
        <v>9.5102040816326525</v>
      </c>
      <c r="G523" s="27" t="s">
        <v>1415</v>
      </c>
    </row>
    <row r="524" spans="1:7" x14ac:dyDescent="0.25">
      <c r="A524" s="23"/>
      <c r="B524" s="24" t="s">
        <v>323</v>
      </c>
      <c r="C524" s="24" t="s">
        <v>1009</v>
      </c>
      <c r="D524" s="25">
        <v>1920</v>
      </c>
      <c r="E524" s="26">
        <v>52.92</v>
      </c>
      <c r="F524" s="26">
        <f t="shared" si="11"/>
        <v>36.281179138321995</v>
      </c>
      <c r="G524" s="27" t="s">
        <v>1415</v>
      </c>
    </row>
    <row r="525" spans="1:7" x14ac:dyDescent="0.25">
      <c r="A525" s="23"/>
      <c r="B525" s="24" t="s">
        <v>324</v>
      </c>
      <c r="C525" s="24" t="s">
        <v>1010</v>
      </c>
      <c r="D525" s="25">
        <v>4328</v>
      </c>
      <c r="E525" s="26">
        <v>31.31</v>
      </c>
      <c r="F525" s="26">
        <f t="shared" si="11"/>
        <v>138.23059725327371</v>
      </c>
      <c r="G525" s="27" t="s">
        <v>1415</v>
      </c>
    </row>
    <row r="526" spans="1:7" x14ac:dyDescent="0.25">
      <c r="A526" s="23"/>
      <c r="B526" s="24" t="s">
        <v>396</v>
      </c>
      <c r="C526" s="24" t="s">
        <v>1082</v>
      </c>
      <c r="D526" s="25">
        <v>586</v>
      </c>
      <c r="E526" s="26">
        <v>65.59</v>
      </c>
      <c r="F526" s="26">
        <f t="shared" si="11"/>
        <v>8.9342887635310255</v>
      </c>
      <c r="G526" s="27" t="s">
        <v>1415</v>
      </c>
    </row>
    <row r="527" spans="1:7" x14ac:dyDescent="0.25">
      <c r="A527" s="23"/>
      <c r="B527" s="24" t="s">
        <v>395</v>
      </c>
      <c r="C527" s="24" t="s">
        <v>1081</v>
      </c>
      <c r="D527" s="25">
        <v>1387</v>
      </c>
      <c r="E527" s="26">
        <v>81.41</v>
      </c>
      <c r="F527" s="26">
        <f t="shared" si="11"/>
        <v>17.037219014863041</v>
      </c>
      <c r="G527" s="27" t="s">
        <v>1415</v>
      </c>
    </row>
    <row r="528" spans="1:7" x14ac:dyDescent="0.25">
      <c r="A528" s="23"/>
      <c r="B528" s="24" t="s">
        <v>325</v>
      </c>
      <c r="C528" s="24" t="s">
        <v>1011</v>
      </c>
      <c r="D528" s="25">
        <v>1333</v>
      </c>
      <c r="E528" s="26">
        <v>38.119999999999997</v>
      </c>
      <c r="F528" s="26">
        <f t="shared" si="11"/>
        <v>34.968520461699896</v>
      </c>
      <c r="G528" s="27" t="s">
        <v>1415</v>
      </c>
    </row>
    <row r="529" spans="1:7" x14ac:dyDescent="0.25">
      <c r="A529" s="23"/>
      <c r="B529" s="24" t="s">
        <v>327</v>
      </c>
      <c r="C529" s="24" t="s">
        <v>1013</v>
      </c>
      <c r="D529" s="25">
        <v>6572</v>
      </c>
      <c r="E529" s="26">
        <v>17.190000000000001</v>
      </c>
      <c r="F529" s="26">
        <f t="shared" si="11"/>
        <v>382.31529959278646</v>
      </c>
      <c r="G529" s="27" t="s">
        <v>1415</v>
      </c>
    </row>
    <row r="530" spans="1:7" x14ac:dyDescent="0.25">
      <c r="A530" s="23"/>
      <c r="B530" s="24" t="s">
        <v>326</v>
      </c>
      <c r="C530" s="24" t="s">
        <v>1012</v>
      </c>
      <c r="D530" s="25">
        <v>3411</v>
      </c>
      <c r="E530" s="26">
        <v>50.35</v>
      </c>
      <c r="F530" s="26">
        <f t="shared" si="11"/>
        <v>67.745779543197614</v>
      </c>
      <c r="G530" s="27" t="s">
        <v>1415</v>
      </c>
    </row>
    <row r="531" spans="1:7" x14ac:dyDescent="0.25">
      <c r="A531" s="23"/>
      <c r="B531" s="24" t="s">
        <v>328</v>
      </c>
      <c r="C531" s="24" t="s">
        <v>1014</v>
      </c>
      <c r="D531" s="25">
        <v>3184</v>
      </c>
      <c r="E531" s="26">
        <v>10.37</v>
      </c>
      <c r="F531" s="26">
        <f t="shared" si="11"/>
        <v>307.03953712632597</v>
      </c>
      <c r="G531" s="27" t="s">
        <v>1415</v>
      </c>
    </row>
    <row r="532" spans="1:7" x14ac:dyDescent="0.25">
      <c r="A532" s="23"/>
      <c r="B532" s="24" t="s">
        <v>330</v>
      </c>
      <c r="C532" s="24" t="s">
        <v>1016</v>
      </c>
      <c r="D532" s="25">
        <v>1206</v>
      </c>
      <c r="E532" s="26">
        <v>81.260000000000005</v>
      </c>
      <c r="F532" s="26">
        <f t="shared" si="11"/>
        <v>14.841250307654441</v>
      </c>
      <c r="G532" s="27" t="s">
        <v>1415</v>
      </c>
    </row>
    <row r="533" spans="1:7" x14ac:dyDescent="0.25">
      <c r="A533" s="23"/>
      <c r="B533" s="24" t="s">
        <v>329</v>
      </c>
      <c r="C533" s="24" t="s">
        <v>1015</v>
      </c>
      <c r="D533" s="25">
        <v>2911</v>
      </c>
      <c r="E533" s="26">
        <v>73.78</v>
      </c>
      <c r="F533" s="26">
        <f t="shared" si="11"/>
        <v>39.455136893467063</v>
      </c>
      <c r="G533" s="27" t="s">
        <v>1415</v>
      </c>
    </row>
    <row r="534" spans="1:7" x14ac:dyDescent="0.25">
      <c r="A534" s="23"/>
      <c r="B534" s="24" t="s">
        <v>332</v>
      </c>
      <c r="C534" s="24" t="s">
        <v>1018</v>
      </c>
      <c r="D534" s="25">
        <v>1042</v>
      </c>
      <c r="E534" s="26">
        <v>65.25</v>
      </c>
      <c r="F534" s="26">
        <f t="shared" si="11"/>
        <v>15.969348659003831</v>
      </c>
      <c r="G534" s="27" t="s">
        <v>1415</v>
      </c>
    </row>
    <row r="535" spans="1:7" s="4" customFormat="1" x14ac:dyDescent="0.25">
      <c r="A535" s="23" t="s">
        <v>1431</v>
      </c>
      <c r="B535" s="28"/>
      <c r="C535" s="28"/>
      <c r="D535" s="29">
        <f>SUM(D522:D534)</f>
        <v>30360</v>
      </c>
      <c r="E535" s="30">
        <f>SUM(E522:E534)</f>
        <v>770.36999999999989</v>
      </c>
      <c r="F535" s="22">
        <f>+D535/E535</f>
        <v>39.409634331554976</v>
      </c>
      <c r="G535" s="19"/>
    </row>
    <row r="536" spans="1:7" x14ac:dyDescent="0.25">
      <c r="A536" s="5"/>
      <c r="B536" s="14"/>
      <c r="C536" s="14"/>
      <c r="D536" s="15"/>
      <c r="E536" s="8"/>
      <c r="F536" s="8"/>
      <c r="G536" s="6"/>
    </row>
    <row r="537" spans="1:7" s="4" customFormat="1" x14ac:dyDescent="0.25">
      <c r="A537" s="9" t="s">
        <v>1399</v>
      </c>
      <c r="B537" s="10"/>
      <c r="C537" s="11"/>
      <c r="D537" s="12"/>
      <c r="E537" s="13"/>
      <c r="F537" s="13"/>
      <c r="G537" s="10"/>
    </row>
    <row r="538" spans="1:7" x14ac:dyDescent="0.25">
      <c r="A538" s="5"/>
      <c r="B538" s="14" t="s">
        <v>397</v>
      </c>
      <c r="C538" s="14" t="s">
        <v>1083</v>
      </c>
      <c r="D538" s="15">
        <v>1067</v>
      </c>
      <c r="E538" s="8">
        <v>167.99</v>
      </c>
      <c r="F538" s="8">
        <f t="shared" si="11"/>
        <v>6.3515685457467699</v>
      </c>
      <c r="G538" s="6" t="s">
        <v>1415</v>
      </c>
    </row>
    <row r="539" spans="1:7" x14ac:dyDescent="0.25">
      <c r="A539" s="5"/>
      <c r="B539" s="14" t="s">
        <v>400</v>
      </c>
      <c r="C539" s="14" t="s">
        <v>1086</v>
      </c>
      <c r="D539" s="15">
        <v>3580</v>
      </c>
      <c r="E539" s="8">
        <v>180.37</v>
      </c>
      <c r="F539" s="8">
        <f t="shared" si="11"/>
        <v>19.848090037145866</v>
      </c>
      <c r="G539" s="6" t="s">
        <v>1415</v>
      </c>
    </row>
    <row r="540" spans="1:7" x14ac:dyDescent="0.25">
      <c r="A540" s="5"/>
      <c r="B540" s="14" t="s">
        <v>398</v>
      </c>
      <c r="C540" s="14" t="s">
        <v>1084</v>
      </c>
      <c r="D540" s="15">
        <v>3200</v>
      </c>
      <c r="E540" s="8">
        <v>67.97</v>
      </c>
      <c r="F540" s="8">
        <f t="shared" si="11"/>
        <v>47.079593938502278</v>
      </c>
      <c r="G540" s="6" t="s">
        <v>1415</v>
      </c>
    </row>
    <row r="541" spans="1:7" x14ac:dyDescent="0.25">
      <c r="A541" s="5"/>
      <c r="B541" s="14" t="s">
        <v>399</v>
      </c>
      <c r="C541" s="14" t="s">
        <v>1085</v>
      </c>
      <c r="D541" s="15">
        <v>1236</v>
      </c>
      <c r="E541" s="8">
        <v>67.41</v>
      </c>
      <c r="F541" s="8">
        <f t="shared" si="11"/>
        <v>18.335558522474411</v>
      </c>
      <c r="G541" s="6" t="s">
        <v>1415</v>
      </c>
    </row>
    <row r="542" spans="1:7" x14ac:dyDescent="0.25">
      <c r="A542" s="5"/>
      <c r="B542" s="14" t="s">
        <v>401</v>
      </c>
      <c r="C542" s="14" t="s">
        <v>1087</v>
      </c>
      <c r="D542" s="15">
        <v>1944</v>
      </c>
      <c r="E542" s="8">
        <v>134.85</v>
      </c>
      <c r="F542" s="8">
        <f t="shared" si="11"/>
        <v>14.416017797552836</v>
      </c>
      <c r="G542" s="6" t="s">
        <v>1415</v>
      </c>
    </row>
    <row r="543" spans="1:7" x14ac:dyDescent="0.25">
      <c r="A543" s="5"/>
      <c r="B543" s="14" t="s">
        <v>402</v>
      </c>
      <c r="C543" s="14" t="s">
        <v>1088</v>
      </c>
      <c r="D543" s="15">
        <v>3626</v>
      </c>
      <c r="E543" s="8">
        <v>57.51</v>
      </c>
      <c r="F543" s="8">
        <f t="shared" si="11"/>
        <v>63.049904364458357</v>
      </c>
      <c r="G543" s="6" t="s">
        <v>1415</v>
      </c>
    </row>
    <row r="544" spans="1:7" x14ac:dyDescent="0.25">
      <c r="A544" s="5"/>
      <c r="B544" s="14" t="s">
        <v>405</v>
      </c>
      <c r="C544" s="14" t="s">
        <v>1091</v>
      </c>
      <c r="D544" s="15">
        <v>1644</v>
      </c>
      <c r="E544" s="8">
        <v>74.58</v>
      </c>
      <c r="F544" s="8">
        <f t="shared" si="11"/>
        <v>22.043443282381336</v>
      </c>
      <c r="G544" s="6" t="s">
        <v>1415</v>
      </c>
    </row>
    <row r="545" spans="1:7" x14ac:dyDescent="0.25">
      <c r="A545" s="5"/>
      <c r="B545" s="14" t="s">
        <v>403</v>
      </c>
      <c r="C545" s="14" t="s">
        <v>1089</v>
      </c>
      <c r="D545" s="15">
        <v>924</v>
      </c>
      <c r="E545" s="8">
        <v>64.66</v>
      </c>
      <c r="F545" s="8">
        <f t="shared" si="11"/>
        <v>14.290133003402413</v>
      </c>
      <c r="G545" s="6" t="s">
        <v>1415</v>
      </c>
    </row>
    <row r="546" spans="1:7" x14ac:dyDescent="0.25">
      <c r="A546" s="5"/>
      <c r="B546" s="14" t="s">
        <v>404</v>
      </c>
      <c r="C546" s="14" t="s">
        <v>1090</v>
      </c>
      <c r="D546" s="15">
        <v>742</v>
      </c>
      <c r="E546" s="8">
        <v>205.62</v>
      </c>
      <c r="F546" s="8">
        <f t="shared" si="11"/>
        <v>3.6085983853710726</v>
      </c>
      <c r="G546" s="6" t="s">
        <v>1415</v>
      </c>
    </row>
    <row r="547" spans="1:7" s="4" customFormat="1" x14ac:dyDescent="0.25">
      <c r="A547" s="5" t="s">
        <v>1427</v>
      </c>
      <c r="B547" s="11"/>
      <c r="C547" s="11"/>
      <c r="D547" s="12">
        <f>SUM(D538:D546)</f>
        <v>17963</v>
      </c>
      <c r="E547" s="16">
        <f>SUM(E538:E546)</f>
        <v>1020.96</v>
      </c>
      <c r="F547" s="13">
        <f>+D547/E547</f>
        <v>17.594225043096692</v>
      </c>
      <c r="G547" s="10"/>
    </row>
    <row r="548" spans="1:7" x14ac:dyDescent="0.25">
      <c r="A548" s="5"/>
      <c r="B548" s="14"/>
      <c r="C548" s="14"/>
      <c r="D548" s="15"/>
      <c r="E548" s="8"/>
      <c r="F548" s="8"/>
      <c r="G548" s="6"/>
    </row>
    <row r="549" spans="1:7" s="4" customFormat="1" x14ac:dyDescent="0.25">
      <c r="A549" s="18" t="s">
        <v>1400</v>
      </c>
      <c r="B549" s="19"/>
      <c r="C549" s="28"/>
      <c r="D549" s="29"/>
      <c r="E549" s="22"/>
      <c r="F549" s="22"/>
      <c r="G549" s="19"/>
    </row>
    <row r="550" spans="1:7" x14ac:dyDescent="0.25">
      <c r="A550" s="23"/>
      <c r="B550" s="24" t="s">
        <v>112</v>
      </c>
      <c r="C550" s="24" t="s">
        <v>798</v>
      </c>
      <c r="D550" s="25">
        <v>65</v>
      </c>
      <c r="E550" s="26">
        <v>99.19</v>
      </c>
      <c r="F550" s="26">
        <f t="shared" si="11"/>
        <v>0.65530799475753609</v>
      </c>
      <c r="G550" s="27" t="s">
        <v>1415</v>
      </c>
    </row>
    <row r="551" spans="1:7" x14ac:dyDescent="0.25">
      <c r="A551" s="23"/>
      <c r="B551" s="24" t="s">
        <v>113</v>
      </c>
      <c r="C551" s="24" t="s">
        <v>799</v>
      </c>
      <c r="D551" s="25">
        <v>382</v>
      </c>
      <c r="E551" s="26">
        <v>80.52</v>
      </c>
      <c r="F551" s="26">
        <f t="shared" si="11"/>
        <v>4.7441629408842525</v>
      </c>
      <c r="G551" s="27" t="s">
        <v>1415</v>
      </c>
    </row>
    <row r="552" spans="1:7" x14ac:dyDescent="0.25">
      <c r="A552" s="23"/>
      <c r="B552" s="24" t="s">
        <v>415</v>
      </c>
      <c r="C552" s="24" t="s">
        <v>1101</v>
      </c>
      <c r="D552" s="25">
        <v>422</v>
      </c>
      <c r="E552" s="26">
        <v>137.16999999999999</v>
      </c>
      <c r="F552" s="26">
        <f t="shared" si="11"/>
        <v>3.0764744477655466</v>
      </c>
      <c r="G552" s="27" t="s">
        <v>1415</v>
      </c>
    </row>
    <row r="553" spans="1:7" x14ac:dyDescent="0.25">
      <c r="A553" s="23"/>
      <c r="B553" s="24" t="s">
        <v>414</v>
      </c>
      <c r="C553" s="24" t="s">
        <v>1100</v>
      </c>
      <c r="D553" s="25">
        <v>818</v>
      </c>
      <c r="E553" s="26">
        <v>98.3</v>
      </c>
      <c r="F553" s="26">
        <f t="shared" si="11"/>
        <v>8.3214649033570698</v>
      </c>
      <c r="G553" s="27" t="s">
        <v>1415</v>
      </c>
    </row>
    <row r="554" spans="1:7" x14ac:dyDescent="0.25">
      <c r="A554" s="23"/>
      <c r="B554" s="24" t="s">
        <v>408</v>
      </c>
      <c r="C554" s="24" t="s">
        <v>1094</v>
      </c>
      <c r="D554" s="25">
        <v>355</v>
      </c>
      <c r="E554" s="26">
        <v>84.78</v>
      </c>
      <c r="F554" s="26">
        <f t="shared" si="11"/>
        <v>4.1873083274357157</v>
      </c>
      <c r="G554" s="27" t="s">
        <v>1415</v>
      </c>
    </row>
    <row r="555" spans="1:7" x14ac:dyDescent="0.25">
      <c r="A555" s="23"/>
      <c r="B555" s="24" t="s">
        <v>483</v>
      </c>
      <c r="C555" s="24" t="s">
        <v>1169</v>
      </c>
      <c r="D555" s="25">
        <v>294</v>
      </c>
      <c r="E555" s="26">
        <v>134.80000000000001</v>
      </c>
      <c r="F555" s="26">
        <f t="shared" si="11"/>
        <v>2.181008902077151</v>
      </c>
      <c r="G555" s="27" t="s">
        <v>1415</v>
      </c>
    </row>
    <row r="556" spans="1:7" x14ac:dyDescent="0.25">
      <c r="A556" s="23"/>
      <c r="B556" s="24" t="s">
        <v>190</v>
      </c>
      <c r="C556" s="24" t="s">
        <v>876</v>
      </c>
      <c r="D556" s="25">
        <v>331</v>
      </c>
      <c r="E556" s="26">
        <v>163.83000000000001</v>
      </c>
      <c r="F556" s="26">
        <f t="shared" si="11"/>
        <v>2.0203869865104069</v>
      </c>
      <c r="G556" s="27" t="s">
        <v>1415</v>
      </c>
    </row>
    <row r="557" spans="1:7" x14ac:dyDescent="0.25">
      <c r="A557" s="23"/>
      <c r="B557" s="24" t="s">
        <v>484</v>
      </c>
      <c r="C557" s="24" t="s">
        <v>1170</v>
      </c>
      <c r="D557" s="25">
        <v>196</v>
      </c>
      <c r="E557" s="26">
        <v>70.13</v>
      </c>
      <c r="F557" s="26">
        <f t="shared" si="11"/>
        <v>2.794809639241409</v>
      </c>
      <c r="G557" s="27" t="s">
        <v>1415</v>
      </c>
    </row>
    <row r="558" spans="1:7" x14ac:dyDescent="0.25">
      <c r="A558" s="23"/>
      <c r="B558" s="24" t="s">
        <v>409</v>
      </c>
      <c r="C558" s="24" t="s">
        <v>1095</v>
      </c>
      <c r="D558" s="25">
        <v>301</v>
      </c>
      <c r="E558" s="26">
        <v>28.17</v>
      </c>
      <c r="F558" s="26">
        <f t="shared" si="11"/>
        <v>10.685126020589278</v>
      </c>
      <c r="G558" s="27" t="s">
        <v>1415</v>
      </c>
    </row>
    <row r="559" spans="1:7" x14ac:dyDescent="0.25">
      <c r="A559" s="23"/>
      <c r="B559" s="24" t="s">
        <v>114</v>
      </c>
      <c r="C559" s="24" t="s">
        <v>800</v>
      </c>
      <c r="D559" s="25">
        <v>330</v>
      </c>
      <c r="E559" s="26">
        <v>169.7</v>
      </c>
      <c r="F559" s="26">
        <f t="shared" si="11"/>
        <v>1.9446081319976429</v>
      </c>
      <c r="G559" s="27" t="s">
        <v>1415</v>
      </c>
    </row>
    <row r="560" spans="1:7" x14ac:dyDescent="0.25">
      <c r="A560" s="23"/>
      <c r="B560" s="24" t="s">
        <v>411</v>
      </c>
      <c r="C560" s="24" t="s">
        <v>1097</v>
      </c>
      <c r="D560" s="25">
        <v>334</v>
      </c>
      <c r="E560" s="26">
        <v>58.41</v>
      </c>
      <c r="F560" s="26">
        <f t="shared" si="11"/>
        <v>5.7181989385379222</v>
      </c>
      <c r="G560" s="27" t="s">
        <v>1415</v>
      </c>
    </row>
    <row r="561" spans="1:7" x14ac:dyDescent="0.25">
      <c r="A561" s="23"/>
      <c r="B561" s="24" t="s">
        <v>412</v>
      </c>
      <c r="C561" s="24" t="s">
        <v>1098</v>
      </c>
      <c r="D561" s="25">
        <v>310</v>
      </c>
      <c r="E561" s="26">
        <v>66.63</v>
      </c>
      <c r="F561" s="26">
        <f t="shared" si="11"/>
        <v>4.6525589073990696</v>
      </c>
      <c r="G561" s="27" t="s">
        <v>1415</v>
      </c>
    </row>
    <row r="562" spans="1:7" x14ac:dyDescent="0.25">
      <c r="A562" s="23"/>
      <c r="B562" s="24" t="s">
        <v>413</v>
      </c>
      <c r="C562" s="24" t="s">
        <v>1099</v>
      </c>
      <c r="D562" s="25">
        <v>1734</v>
      </c>
      <c r="E562" s="26">
        <v>21.77</v>
      </c>
      <c r="F562" s="26">
        <f t="shared" si="11"/>
        <v>79.650895728066146</v>
      </c>
      <c r="G562" s="27" t="s">
        <v>1415</v>
      </c>
    </row>
    <row r="563" spans="1:7" x14ac:dyDescent="0.25">
      <c r="A563" s="23"/>
      <c r="B563" s="24" t="s">
        <v>115</v>
      </c>
      <c r="C563" s="24" t="s">
        <v>801</v>
      </c>
      <c r="D563" s="25">
        <v>239</v>
      </c>
      <c r="E563" s="26">
        <v>84.04</v>
      </c>
      <c r="F563" s="26">
        <f t="shared" si="11"/>
        <v>2.8438838648262732</v>
      </c>
      <c r="G563" s="27" t="s">
        <v>1415</v>
      </c>
    </row>
    <row r="564" spans="1:7" x14ac:dyDescent="0.25">
      <c r="A564" s="23"/>
      <c r="B564" s="24" t="s">
        <v>410</v>
      </c>
      <c r="C564" s="24" t="s">
        <v>1096</v>
      </c>
      <c r="D564" s="25">
        <v>330</v>
      </c>
      <c r="E564" s="26">
        <v>65.989999999999995</v>
      </c>
      <c r="F564" s="26">
        <f t="shared" si="11"/>
        <v>5.0007576905591762</v>
      </c>
      <c r="G564" s="27" t="s">
        <v>1415</v>
      </c>
    </row>
    <row r="565" spans="1:7" x14ac:dyDescent="0.25">
      <c r="A565" s="23"/>
      <c r="B565" s="24" t="s">
        <v>117</v>
      </c>
      <c r="C565" s="24" t="s">
        <v>803</v>
      </c>
      <c r="D565" s="25">
        <v>330</v>
      </c>
      <c r="E565" s="26">
        <v>95</v>
      </c>
      <c r="F565" s="26">
        <f t="shared" si="11"/>
        <v>3.4736842105263159</v>
      </c>
      <c r="G565" s="27" t="s">
        <v>1415</v>
      </c>
    </row>
    <row r="566" spans="1:7" x14ac:dyDescent="0.25">
      <c r="A566" s="23"/>
      <c r="B566" s="24" t="s">
        <v>116</v>
      </c>
      <c r="C566" s="24" t="s">
        <v>802</v>
      </c>
      <c r="D566" s="25">
        <v>263</v>
      </c>
      <c r="E566" s="26">
        <v>45.93</v>
      </c>
      <c r="F566" s="26">
        <f t="shared" si="11"/>
        <v>5.7261049423035058</v>
      </c>
      <c r="G566" s="27" t="s">
        <v>1415</v>
      </c>
    </row>
    <row r="567" spans="1:7" x14ac:dyDescent="0.25">
      <c r="A567" s="23"/>
      <c r="B567" s="24" t="s">
        <v>191</v>
      </c>
      <c r="C567" s="24" t="s">
        <v>877</v>
      </c>
      <c r="D567" s="25">
        <v>291</v>
      </c>
      <c r="E567" s="26">
        <v>94.76</v>
      </c>
      <c r="F567" s="26">
        <f t="shared" si="11"/>
        <v>3.0709159983115235</v>
      </c>
      <c r="G567" s="27" t="s">
        <v>1415</v>
      </c>
    </row>
    <row r="568" spans="1:7" x14ac:dyDescent="0.25">
      <c r="A568" s="23"/>
      <c r="B568" s="24" t="s">
        <v>416</v>
      </c>
      <c r="C568" s="24" t="s">
        <v>1102</v>
      </c>
      <c r="D568" s="25">
        <v>320</v>
      </c>
      <c r="E568" s="26">
        <v>61.52</v>
      </c>
      <c r="F568" s="26">
        <f t="shared" si="11"/>
        <v>5.2015604681404417</v>
      </c>
      <c r="G568" s="27" t="s">
        <v>1415</v>
      </c>
    </row>
    <row r="569" spans="1:7" s="4" customFormat="1" x14ac:dyDescent="0.25">
      <c r="A569" s="23" t="s">
        <v>1430</v>
      </c>
      <c r="B569" s="28"/>
      <c r="C569" s="28"/>
      <c r="D569" s="29">
        <f>SUM(D550:D568)</f>
        <v>7645</v>
      </c>
      <c r="E569" s="30">
        <f>SUM(E550:E568)</f>
        <v>1660.64</v>
      </c>
      <c r="F569" s="22">
        <f>+D569/E569</f>
        <v>4.6036467867809998</v>
      </c>
      <c r="G569" s="19"/>
    </row>
    <row r="570" spans="1:7" x14ac:dyDescent="0.25">
      <c r="A570" s="5"/>
      <c r="B570" s="14"/>
      <c r="C570" s="14"/>
      <c r="D570" s="15"/>
      <c r="E570" s="8"/>
      <c r="F570" s="8"/>
      <c r="G570" s="6"/>
    </row>
    <row r="571" spans="1:7" s="4" customFormat="1" x14ac:dyDescent="0.25">
      <c r="A571" s="9" t="s">
        <v>1401</v>
      </c>
      <c r="B571" s="10"/>
      <c r="C571" s="11"/>
      <c r="D571" s="12"/>
      <c r="E571" s="13"/>
      <c r="F571" s="13"/>
      <c r="G571" s="10"/>
    </row>
    <row r="572" spans="1:7" x14ac:dyDescent="0.25">
      <c r="A572" s="5"/>
      <c r="B572" s="14" t="s">
        <v>635</v>
      </c>
      <c r="C572" s="14" t="s">
        <v>1321</v>
      </c>
      <c r="D572" s="15">
        <v>3902</v>
      </c>
      <c r="E572" s="8">
        <v>53.7</v>
      </c>
      <c r="F572" s="8">
        <f t="shared" si="11"/>
        <v>72.662942271880809</v>
      </c>
      <c r="G572" s="6" t="s">
        <v>1415</v>
      </c>
    </row>
    <row r="573" spans="1:7" x14ac:dyDescent="0.25">
      <c r="A573" s="5"/>
      <c r="B573" s="14" t="s">
        <v>423</v>
      </c>
      <c r="C573" s="14" t="s">
        <v>1109</v>
      </c>
      <c r="D573" s="15">
        <v>3066</v>
      </c>
      <c r="E573" s="8">
        <v>39.880000000000003</v>
      </c>
      <c r="F573" s="8">
        <f t="shared" si="11"/>
        <v>76.880641925777326</v>
      </c>
      <c r="G573" s="6" t="s">
        <v>1415</v>
      </c>
    </row>
    <row r="574" spans="1:7" x14ac:dyDescent="0.25">
      <c r="A574" s="5"/>
      <c r="B574" s="14" t="s">
        <v>641</v>
      </c>
      <c r="C574" s="14" t="s">
        <v>1327</v>
      </c>
      <c r="D574" s="15">
        <v>1390</v>
      </c>
      <c r="E574" s="8">
        <v>8.7100000000000009</v>
      </c>
      <c r="F574" s="8">
        <f t="shared" si="11"/>
        <v>159.58668197474165</v>
      </c>
      <c r="G574" s="6" t="s">
        <v>1415</v>
      </c>
    </row>
    <row r="575" spans="1:7" x14ac:dyDescent="0.25">
      <c r="A575" s="5"/>
      <c r="B575" s="14" t="s">
        <v>419</v>
      </c>
      <c r="C575" s="14" t="s">
        <v>1105</v>
      </c>
      <c r="D575" s="15">
        <v>3979</v>
      </c>
      <c r="E575" s="8">
        <v>79.44</v>
      </c>
      <c r="F575" s="8">
        <f t="shared" si="11"/>
        <v>50.088116817724071</v>
      </c>
      <c r="G575" s="6" t="s">
        <v>1415</v>
      </c>
    </row>
    <row r="576" spans="1:7" x14ac:dyDescent="0.25">
      <c r="A576" s="5"/>
      <c r="B576" s="14" t="s">
        <v>638</v>
      </c>
      <c r="C576" s="14" t="s">
        <v>1324</v>
      </c>
      <c r="D576" s="15">
        <v>3625</v>
      </c>
      <c r="E576" s="8">
        <v>20.25</v>
      </c>
      <c r="F576" s="8">
        <f t="shared" si="11"/>
        <v>179.01234567901236</v>
      </c>
      <c r="G576" s="6" t="s">
        <v>1415</v>
      </c>
    </row>
    <row r="577" spans="1:7" x14ac:dyDescent="0.25">
      <c r="A577" s="5"/>
      <c r="B577" s="14" t="s">
        <v>636</v>
      </c>
      <c r="C577" s="14" t="s">
        <v>1322</v>
      </c>
      <c r="D577" s="15">
        <v>1584</v>
      </c>
      <c r="E577" s="8">
        <v>13.48</v>
      </c>
      <c r="F577" s="8">
        <f t="shared" si="11"/>
        <v>117.50741839762611</v>
      </c>
      <c r="G577" s="6" t="s">
        <v>1415</v>
      </c>
    </row>
    <row r="578" spans="1:7" x14ac:dyDescent="0.25">
      <c r="A578" s="5"/>
      <c r="B578" s="14" t="s">
        <v>421</v>
      </c>
      <c r="C578" s="14" t="s">
        <v>1107</v>
      </c>
      <c r="D578" s="15">
        <v>207</v>
      </c>
      <c r="E578" s="8">
        <v>22.13</v>
      </c>
      <c r="F578" s="8">
        <f t="shared" si="11"/>
        <v>9.3538183461364675</v>
      </c>
      <c r="G578" s="6" t="s">
        <v>1416</v>
      </c>
    </row>
    <row r="579" spans="1:7" x14ac:dyDescent="0.25">
      <c r="A579" s="5"/>
      <c r="B579" s="14" t="s">
        <v>420</v>
      </c>
      <c r="C579" s="14" t="s">
        <v>1106</v>
      </c>
      <c r="D579" s="15">
        <v>796</v>
      </c>
      <c r="E579" s="8">
        <v>38.520000000000003</v>
      </c>
      <c r="F579" s="8">
        <f t="shared" si="11"/>
        <v>20.664589823468326</v>
      </c>
      <c r="G579" s="6" t="s">
        <v>1415</v>
      </c>
    </row>
    <row r="580" spans="1:7" x14ac:dyDescent="0.25">
      <c r="A580" s="5"/>
      <c r="B580" s="14" t="s">
        <v>637</v>
      </c>
      <c r="C580" s="14" t="s">
        <v>1323</v>
      </c>
      <c r="D580" s="15">
        <v>2267</v>
      </c>
      <c r="E580" s="8">
        <v>14.31</v>
      </c>
      <c r="F580" s="8">
        <f t="shared" si="11"/>
        <v>158.42068483577916</v>
      </c>
      <c r="G580" s="6" t="s">
        <v>1415</v>
      </c>
    </row>
    <row r="581" spans="1:7" x14ac:dyDescent="0.25">
      <c r="A581" s="5"/>
      <c r="B581" s="14" t="s">
        <v>634</v>
      </c>
      <c r="C581" s="14" t="s">
        <v>1320</v>
      </c>
      <c r="D581" s="15">
        <v>2915</v>
      </c>
      <c r="E581" s="8">
        <v>42.74</v>
      </c>
      <c r="F581" s="8">
        <f t="shared" ref="F581:F644" si="12">+D581/E581</f>
        <v>68.203088441740761</v>
      </c>
      <c r="G581" s="6" t="s">
        <v>1415</v>
      </c>
    </row>
    <row r="582" spans="1:7" x14ac:dyDescent="0.25">
      <c r="A582" s="5"/>
      <c r="B582" s="14" t="s">
        <v>644</v>
      </c>
      <c r="C582" s="14" t="s">
        <v>1330</v>
      </c>
      <c r="D582" s="15">
        <v>5510</v>
      </c>
      <c r="E582" s="8">
        <v>24.85</v>
      </c>
      <c r="F582" s="8">
        <f t="shared" si="12"/>
        <v>221.73038229376257</v>
      </c>
      <c r="G582" s="6" t="s">
        <v>1415</v>
      </c>
    </row>
    <row r="583" spans="1:7" x14ac:dyDescent="0.25">
      <c r="A583" s="5"/>
      <c r="B583" s="14" t="s">
        <v>418</v>
      </c>
      <c r="C583" s="14" t="s">
        <v>1104</v>
      </c>
      <c r="D583" s="15">
        <v>3972</v>
      </c>
      <c r="E583" s="8">
        <v>31.18</v>
      </c>
      <c r="F583" s="8">
        <f t="shared" si="12"/>
        <v>127.38935214881334</v>
      </c>
      <c r="G583" s="6" t="s">
        <v>1415</v>
      </c>
    </row>
    <row r="584" spans="1:7" x14ac:dyDescent="0.25">
      <c r="A584" s="5"/>
      <c r="B584" s="14" t="s">
        <v>639</v>
      </c>
      <c r="C584" s="14" t="s">
        <v>1325</v>
      </c>
      <c r="D584" s="15">
        <v>1046</v>
      </c>
      <c r="E584" s="8">
        <v>32.14</v>
      </c>
      <c r="F584" s="8">
        <f t="shared" si="12"/>
        <v>32.545115121344118</v>
      </c>
      <c r="G584" s="6" t="s">
        <v>1415</v>
      </c>
    </row>
    <row r="585" spans="1:7" x14ac:dyDescent="0.25">
      <c r="A585" s="5"/>
      <c r="B585" s="14" t="s">
        <v>640</v>
      </c>
      <c r="C585" s="14" t="s">
        <v>1326</v>
      </c>
      <c r="D585" s="15">
        <v>4774</v>
      </c>
      <c r="E585" s="8">
        <v>10.94</v>
      </c>
      <c r="F585" s="8">
        <f t="shared" si="12"/>
        <v>436.38025594149912</v>
      </c>
      <c r="G585" s="6" t="s">
        <v>1415</v>
      </c>
    </row>
    <row r="586" spans="1:7" x14ac:dyDescent="0.25">
      <c r="A586" s="5"/>
      <c r="B586" s="14" t="s">
        <v>642</v>
      </c>
      <c r="C586" s="14" t="s">
        <v>1328</v>
      </c>
      <c r="D586" s="15">
        <v>3352</v>
      </c>
      <c r="E586" s="8">
        <v>3.07</v>
      </c>
      <c r="F586" s="8">
        <f t="shared" si="12"/>
        <v>1091.8566775244301</v>
      </c>
      <c r="G586" s="6" t="s">
        <v>1415</v>
      </c>
    </row>
    <row r="587" spans="1:7" x14ac:dyDescent="0.25">
      <c r="A587" s="5"/>
      <c r="B587" s="14" t="s">
        <v>422</v>
      </c>
      <c r="C587" s="14" t="s">
        <v>1108</v>
      </c>
      <c r="D587" s="15">
        <v>1598</v>
      </c>
      <c r="E587" s="8">
        <v>31.22</v>
      </c>
      <c r="F587" s="8">
        <f t="shared" si="12"/>
        <v>51.185137732222934</v>
      </c>
      <c r="G587" s="6" t="s">
        <v>1415</v>
      </c>
    </row>
    <row r="588" spans="1:7" x14ac:dyDescent="0.25">
      <c r="A588" s="5"/>
      <c r="B588" s="14" t="s">
        <v>643</v>
      </c>
      <c r="C588" s="14" t="s">
        <v>1329</v>
      </c>
      <c r="D588" s="15">
        <v>2862</v>
      </c>
      <c r="E588" s="8">
        <v>28.96</v>
      </c>
      <c r="F588" s="8">
        <f t="shared" si="12"/>
        <v>98.825966850828721</v>
      </c>
      <c r="G588" s="6" t="s">
        <v>1415</v>
      </c>
    </row>
    <row r="589" spans="1:7" x14ac:dyDescent="0.25">
      <c r="A589" s="5"/>
      <c r="B589" s="14" t="s">
        <v>645</v>
      </c>
      <c r="C589" s="14" t="s">
        <v>1331</v>
      </c>
      <c r="D589" s="15">
        <v>3401</v>
      </c>
      <c r="E589" s="8">
        <v>27.67</v>
      </c>
      <c r="F589" s="8">
        <f t="shared" si="12"/>
        <v>122.91290205999276</v>
      </c>
      <c r="G589" s="6" t="s">
        <v>1415</v>
      </c>
    </row>
    <row r="590" spans="1:7" s="4" customFormat="1" x14ac:dyDescent="0.25">
      <c r="A590" s="5" t="s">
        <v>1423</v>
      </c>
      <c r="B590" s="11"/>
      <c r="C590" s="11"/>
      <c r="D590" s="12">
        <f>SUM(D572:D589)</f>
        <v>50246</v>
      </c>
      <c r="E590" s="16">
        <f>SUM(E572:E589)</f>
        <v>523.19000000000005</v>
      </c>
      <c r="F590" s="13">
        <f>+D590/E590</f>
        <v>96.037768305969138</v>
      </c>
      <c r="G590" s="10"/>
    </row>
    <row r="591" spans="1:7" x14ac:dyDescent="0.25">
      <c r="A591" s="5"/>
      <c r="B591" s="14"/>
      <c r="C591" s="14"/>
      <c r="D591" s="15"/>
      <c r="E591" s="8"/>
      <c r="F591" s="8"/>
      <c r="G591" s="6"/>
    </row>
    <row r="592" spans="1:7" s="4" customFormat="1" x14ac:dyDescent="0.25">
      <c r="A592" s="18" t="s">
        <v>1402</v>
      </c>
      <c r="B592" s="19"/>
      <c r="C592" s="28"/>
      <c r="D592" s="29"/>
      <c r="E592" s="22"/>
      <c r="F592" s="22"/>
      <c r="G592" s="19"/>
    </row>
    <row r="593" spans="1:7" x14ac:dyDescent="0.25">
      <c r="A593" s="23"/>
      <c r="B593" s="24" t="s">
        <v>432</v>
      </c>
      <c r="C593" s="24" t="s">
        <v>1118</v>
      </c>
      <c r="D593" s="25">
        <v>2663</v>
      </c>
      <c r="E593" s="26">
        <v>99.62</v>
      </c>
      <c r="F593" s="26">
        <f t="shared" si="12"/>
        <v>26.731580004015257</v>
      </c>
      <c r="G593" s="27" t="s">
        <v>1415</v>
      </c>
    </row>
    <row r="594" spans="1:7" x14ac:dyDescent="0.25">
      <c r="A594" s="23"/>
      <c r="B594" s="24" t="s">
        <v>93</v>
      </c>
      <c r="C594" s="24" t="s">
        <v>779</v>
      </c>
      <c r="D594" s="25">
        <v>83</v>
      </c>
      <c r="E594" s="26">
        <v>1.25</v>
      </c>
      <c r="F594" s="26">
        <f t="shared" si="12"/>
        <v>66.400000000000006</v>
      </c>
      <c r="G594" s="27" t="s">
        <v>1415</v>
      </c>
    </row>
    <row r="595" spans="1:7" x14ac:dyDescent="0.25">
      <c r="A595" s="23"/>
      <c r="B595" s="24" t="s">
        <v>424</v>
      </c>
      <c r="C595" s="24" t="s">
        <v>1110</v>
      </c>
      <c r="D595" s="25">
        <v>673</v>
      </c>
      <c r="E595" s="26">
        <v>255</v>
      </c>
      <c r="F595" s="26">
        <f t="shared" si="12"/>
        <v>2.6392156862745098</v>
      </c>
      <c r="G595" s="27" t="s">
        <v>1415</v>
      </c>
    </row>
    <row r="596" spans="1:7" x14ac:dyDescent="0.25">
      <c r="A596" s="23"/>
      <c r="B596" s="24" t="s">
        <v>425</v>
      </c>
      <c r="C596" s="24" t="s">
        <v>1111</v>
      </c>
      <c r="D596" s="25">
        <v>1149</v>
      </c>
      <c r="E596" s="26">
        <v>67.52</v>
      </c>
      <c r="F596" s="26">
        <f t="shared" si="12"/>
        <v>17.017180094786731</v>
      </c>
      <c r="G596" s="27" t="s">
        <v>1415</v>
      </c>
    </row>
    <row r="597" spans="1:7" x14ac:dyDescent="0.25">
      <c r="A597" s="23"/>
      <c r="B597" s="24" t="s">
        <v>192</v>
      </c>
      <c r="C597" s="24" t="s">
        <v>878</v>
      </c>
      <c r="D597" s="25">
        <v>1179</v>
      </c>
      <c r="E597" s="26">
        <v>116.9</v>
      </c>
      <c r="F597" s="26">
        <f t="shared" si="12"/>
        <v>10.085543199315653</v>
      </c>
      <c r="G597" s="27" t="s">
        <v>1415</v>
      </c>
    </row>
    <row r="598" spans="1:7" x14ac:dyDescent="0.25">
      <c r="A598" s="23"/>
      <c r="B598" s="24" t="s">
        <v>193</v>
      </c>
      <c r="C598" s="24" t="s">
        <v>879</v>
      </c>
      <c r="D598" s="25">
        <v>1350</v>
      </c>
      <c r="E598" s="26">
        <v>70.91</v>
      </c>
      <c r="F598" s="26">
        <f t="shared" si="12"/>
        <v>19.03821745875053</v>
      </c>
      <c r="G598" s="27" t="s">
        <v>1415</v>
      </c>
    </row>
    <row r="599" spans="1:7" x14ac:dyDescent="0.25">
      <c r="A599" s="23"/>
      <c r="B599" s="24" t="s">
        <v>96</v>
      </c>
      <c r="C599" s="24" t="s">
        <v>782</v>
      </c>
      <c r="D599" s="25">
        <v>971</v>
      </c>
      <c r="E599" s="26">
        <v>129.02000000000001</v>
      </c>
      <c r="F599" s="26">
        <f t="shared" si="12"/>
        <v>7.5259649666718333</v>
      </c>
      <c r="G599" s="27" t="s">
        <v>1415</v>
      </c>
    </row>
    <row r="600" spans="1:7" x14ac:dyDescent="0.25">
      <c r="A600" s="23"/>
      <c r="B600" s="24" t="s">
        <v>194</v>
      </c>
      <c r="C600" s="24" t="s">
        <v>880</v>
      </c>
      <c r="D600" s="25">
        <v>1242</v>
      </c>
      <c r="E600" s="26">
        <v>63.11</v>
      </c>
      <c r="F600" s="26">
        <f t="shared" si="12"/>
        <v>19.67992394232293</v>
      </c>
      <c r="G600" s="27" t="s">
        <v>1415</v>
      </c>
    </row>
    <row r="601" spans="1:7" x14ac:dyDescent="0.25">
      <c r="A601" s="23"/>
      <c r="B601" s="24" t="s">
        <v>426</v>
      </c>
      <c r="C601" s="24" t="s">
        <v>1112</v>
      </c>
      <c r="D601" s="25">
        <v>4088</v>
      </c>
      <c r="E601" s="26">
        <v>72.23</v>
      </c>
      <c r="F601" s="26">
        <f t="shared" si="12"/>
        <v>56.596981863491621</v>
      </c>
      <c r="G601" s="27" t="s">
        <v>1415</v>
      </c>
    </row>
    <row r="602" spans="1:7" x14ac:dyDescent="0.25">
      <c r="A602" s="23"/>
      <c r="B602" s="24" t="s">
        <v>95</v>
      </c>
      <c r="C602" s="24" t="s">
        <v>781</v>
      </c>
      <c r="D602" s="25">
        <v>485</v>
      </c>
      <c r="E602" s="26">
        <v>64.319999999999993</v>
      </c>
      <c r="F602" s="26">
        <f t="shared" si="12"/>
        <v>7.5404228855721405</v>
      </c>
      <c r="G602" s="27" t="s">
        <v>1415</v>
      </c>
    </row>
    <row r="603" spans="1:7" x14ac:dyDescent="0.25">
      <c r="A603" s="23"/>
      <c r="B603" s="24" t="s">
        <v>195</v>
      </c>
      <c r="C603" s="24" t="s">
        <v>881</v>
      </c>
      <c r="D603" s="25">
        <v>1126</v>
      </c>
      <c r="E603" s="26">
        <v>121.69</v>
      </c>
      <c r="F603" s="26">
        <f t="shared" si="12"/>
        <v>9.2530199687731116</v>
      </c>
      <c r="G603" s="27" t="s">
        <v>1415</v>
      </c>
    </row>
    <row r="604" spans="1:7" x14ac:dyDescent="0.25">
      <c r="A604" s="23"/>
      <c r="B604" s="24" t="s">
        <v>433</v>
      </c>
      <c r="C604" s="24" t="s">
        <v>1119</v>
      </c>
      <c r="D604" s="25">
        <v>931</v>
      </c>
      <c r="E604" s="26">
        <v>59.51</v>
      </c>
      <c r="F604" s="26">
        <f t="shared" si="12"/>
        <v>15.644429507645775</v>
      </c>
      <c r="G604" s="27" t="s">
        <v>1415</v>
      </c>
    </row>
    <row r="605" spans="1:7" x14ac:dyDescent="0.25">
      <c r="A605" s="23"/>
      <c r="B605" s="24" t="s">
        <v>427</v>
      </c>
      <c r="C605" s="24" t="s">
        <v>1113</v>
      </c>
      <c r="D605" s="25">
        <v>1064</v>
      </c>
      <c r="E605" s="26">
        <v>69.11</v>
      </c>
      <c r="F605" s="26">
        <f t="shared" si="12"/>
        <v>15.395745912313703</v>
      </c>
      <c r="G605" s="27" t="s">
        <v>1415</v>
      </c>
    </row>
    <row r="606" spans="1:7" x14ac:dyDescent="0.25">
      <c r="A606" s="23"/>
      <c r="B606" s="24" t="s">
        <v>97</v>
      </c>
      <c r="C606" s="24" t="s">
        <v>783</v>
      </c>
      <c r="D606" s="25">
        <v>1617</v>
      </c>
      <c r="E606" s="26">
        <v>66.760000000000005</v>
      </c>
      <c r="F606" s="26">
        <f t="shared" si="12"/>
        <v>24.221090473337327</v>
      </c>
      <c r="G606" s="27" t="s">
        <v>1415</v>
      </c>
    </row>
    <row r="607" spans="1:7" x14ac:dyDescent="0.25">
      <c r="A607" s="23"/>
      <c r="B607" s="24" t="s">
        <v>98</v>
      </c>
      <c r="C607" s="24" t="s">
        <v>784</v>
      </c>
      <c r="D607" s="25">
        <v>1683</v>
      </c>
      <c r="E607" s="26">
        <v>74.069999999999993</v>
      </c>
      <c r="F607" s="26">
        <f t="shared" si="12"/>
        <v>22.721749696233296</v>
      </c>
      <c r="G607" s="27" t="s">
        <v>1415</v>
      </c>
    </row>
    <row r="608" spans="1:7" x14ac:dyDescent="0.25">
      <c r="A608" s="23"/>
      <c r="B608" s="24" t="s">
        <v>428</v>
      </c>
      <c r="C608" s="24" t="s">
        <v>1114</v>
      </c>
      <c r="D608" s="25">
        <v>2110</v>
      </c>
      <c r="E608" s="26">
        <v>12.7</v>
      </c>
      <c r="F608" s="26">
        <f t="shared" si="12"/>
        <v>166.14173228346456</v>
      </c>
      <c r="G608" s="27" t="s">
        <v>1415</v>
      </c>
    </row>
    <row r="609" spans="1:7" x14ac:dyDescent="0.25">
      <c r="A609" s="23"/>
      <c r="B609" s="24" t="s">
        <v>99</v>
      </c>
      <c r="C609" s="24" t="s">
        <v>785</v>
      </c>
      <c r="D609" s="25">
        <v>409</v>
      </c>
      <c r="E609" s="26">
        <v>81.599999999999994</v>
      </c>
      <c r="F609" s="26">
        <f t="shared" si="12"/>
        <v>5.0122549019607847</v>
      </c>
      <c r="G609" s="27" t="s">
        <v>1415</v>
      </c>
    </row>
    <row r="610" spans="1:7" x14ac:dyDescent="0.25">
      <c r="A610" s="23"/>
      <c r="B610" s="24" t="s">
        <v>429</v>
      </c>
      <c r="C610" s="24" t="s">
        <v>1115</v>
      </c>
      <c r="D610" s="25">
        <v>13</v>
      </c>
      <c r="E610" s="26">
        <v>1.53</v>
      </c>
      <c r="F610" s="26">
        <f t="shared" si="12"/>
        <v>8.4967320261437909</v>
      </c>
      <c r="G610" s="27" t="s">
        <v>1422</v>
      </c>
    </row>
    <row r="611" spans="1:7" x14ac:dyDescent="0.25">
      <c r="A611" s="23"/>
      <c r="B611" s="24" t="s">
        <v>431</v>
      </c>
      <c r="C611" s="24" t="s">
        <v>1117</v>
      </c>
      <c r="D611" s="25">
        <v>1028</v>
      </c>
      <c r="E611" s="26">
        <v>2.97</v>
      </c>
      <c r="F611" s="26">
        <f t="shared" si="12"/>
        <v>346.12794612794613</v>
      </c>
      <c r="G611" s="27" t="s">
        <v>1415</v>
      </c>
    </row>
    <row r="612" spans="1:7" x14ac:dyDescent="0.25">
      <c r="A612" s="23"/>
      <c r="B612" s="24" t="s">
        <v>434</v>
      </c>
      <c r="C612" s="24" t="s">
        <v>1120</v>
      </c>
      <c r="D612" s="25">
        <v>900</v>
      </c>
      <c r="E612" s="26">
        <v>31.78</v>
      </c>
      <c r="F612" s="26">
        <f t="shared" si="12"/>
        <v>28.319697923222151</v>
      </c>
      <c r="G612" s="27" t="s">
        <v>1415</v>
      </c>
    </row>
    <row r="613" spans="1:7" x14ac:dyDescent="0.25">
      <c r="A613" s="23"/>
      <c r="B613" s="24" t="s">
        <v>94</v>
      </c>
      <c r="C613" s="24" t="s">
        <v>780</v>
      </c>
      <c r="D613" s="25">
        <v>1205</v>
      </c>
      <c r="E613" s="26">
        <v>196.17</v>
      </c>
      <c r="F613" s="26">
        <f t="shared" si="12"/>
        <v>6.1426313911403376</v>
      </c>
      <c r="G613" s="27" t="s">
        <v>1415</v>
      </c>
    </row>
    <row r="614" spans="1:7" x14ac:dyDescent="0.25">
      <c r="A614" s="23"/>
      <c r="B614" s="24" t="s">
        <v>435</v>
      </c>
      <c r="C614" s="24" t="s">
        <v>1121</v>
      </c>
      <c r="D614" s="25">
        <v>3842</v>
      </c>
      <c r="E614" s="26">
        <v>10.45</v>
      </c>
      <c r="F614" s="26">
        <f t="shared" si="12"/>
        <v>367.65550239234454</v>
      </c>
      <c r="G614" s="27" t="s">
        <v>1415</v>
      </c>
    </row>
    <row r="615" spans="1:7" x14ac:dyDescent="0.25">
      <c r="A615" s="23"/>
      <c r="B615" s="24" t="s">
        <v>430</v>
      </c>
      <c r="C615" s="24" t="s">
        <v>1116</v>
      </c>
      <c r="D615" s="25">
        <v>376</v>
      </c>
      <c r="E615" s="26">
        <v>3.29</v>
      </c>
      <c r="F615" s="26">
        <f t="shared" si="12"/>
        <v>114.28571428571428</v>
      </c>
      <c r="G615" s="27" t="s">
        <v>1416</v>
      </c>
    </row>
    <row r="616" spans="1:7" s="4" customFormat="1" x14ac:dyDescent="0.25">
      <c r="A616" s="23" t="s">
        <v>1429</v>
      </c>
      <c r="B616" s="28"/>
      <c r="C616" s="28"/>
      <c r="D616" s="29">
        <f>SUM(D593:D615)</f>
        <v>30187</v>
      </c>
      <c r="E616" s="30">
        <f>SUM(E593:E615)</f>
        <v>1671.5099999999998</v>
      </c>
      <c r="F616" s="22">
        <f>+D616/E616</f>
        <v>18.059718458160589</v>
      </c>
      <c r="G616" s="19"/>
    </row>
    <row r="617" spans="1:7" x14ac:dyDescent="0.25">
      <c r="A617" s="5"/>
      <c r="B617" s="14"/>
      <c r="C617" s="14"/>
      <c r="D617" s="15"/>
      <c r="E617" s="8"/>
      <c r="F617" s="8"/>
      <c r="G617" s="6"/>
    </row>
    <row r="618" spans="1:7" s="4" customFormat="1" x14ac:dyDescent="0.25">
      <c r="A618" s="9" t="s">
        <v>1403</v>
      </c>
      <c r="B618" s="10"/>
      <c r="C618" s="11"/>
      <c r="D618" s="12"/>
      <c r="E618" s="13"/>
      <c r="F618" s="13"/>
      <c r="G618" s="10"/>
    </row>
    <row r="619" spans="1:7" x14ac:dyDescent="0.25">
      <c r="A619" s="5"/>
      <c r="B619" s="14" t="s">
        <v>436</v>
      </c>
      <c r="C619" s="14" t="s">
        <v>1122</v>
      </c>
      <c r="D619" s="15">
        <v>7821</v>
      </c>
      <c r="E619" s="8">
        <v>28.53</v>
      </c>
      <c r="F619" s="8">
        <f t="shared" si="12"/>
        <v>274.13249211356464</v>
      </c>
      <c r="G619" s="6" t="s">
        <v>1415</v>
      </c>
    </row>
    <row r="620" spans="1:7" x14ac:dyDescent="0.25">
      <c r="A620" s="5"/>
      <c r="B620" s="14" t="s">
        <v>443</v>
      </c>
      <c r="C620" s="14" t="s">
        <v>1129</v>
      </c>
      <c r="D620" s="15">
        <v>9387</v>
      </c>
      <c r="E620" s="8">
        <v>31.84</v>
      </c>
      <c r="F620" s="8">
        <f t="shared" si="12"/>
        <v>294.8178391959799</v>
      </c>
      <c r="G620" s="6" t="s">
        <v>1415</v>
      </c>
    </row>
    <row r="621" spans="1:7" x14ac:dyDescent="0.25">
      <c r="A621" s="5"/>
      <c r="B621" s="14" t="s">
        <v>438</v>
      </c>
      <c r="C621" s="14" t="s">
        <v>1124</v>
      </c>
      <c r="D621" s="15">
        <v>7886</v>
      </c>
      <c r="E621" s="8">
        <v>61.22</v>
      </c>
      <c r="F621" s="8">
        <f t="shared" si="12"/>
        <v>128.81411303495591</v>
      </c>
      <c r="G621" s="6" t="s">
        <v>1415</v>
      </c>
    </row>
    <row r="622" spans="1:7" x14ac:dyDescent="0.25">
      <c r="A622" s="5"/>
      <c r="B622" s="14" t="s">
        <v>437</v>
      </c>
      <c r="C622" s="14" t="s">
        <v>1123</v>
      </c>
      <c r="D622" s="15">
        <v>2218</v>
      </c>
      <c r="E622" s="8">
        <v>5.19</v>
      </c>
      <c r="F622" s="8">
        <f t="shared" si="12"/>
        <v>427.36030828516374</v>
      </c>
      <c r="G622" s="6" t="s">
        <v>1415</v>
      </c>
    </row>
    <row r="623" spans="1:7" x14ac:dyDescent="0.25">
      <c r="A623" s="5"/>
      <c r="B623" s="14" t="s">
        <v>440</v>
      </c>
      <c r="C623" s="14" t="s">
        <v>1126</v>
      </c>
      <c r="D623" s="15">
        <v>2866</v>
      </c>
      <c r="E623" s="8">
        <v>8.16</v>
      </c>
      <c r="F623" s="8">
        <f t="shared" si="12"/>
        <v>351.22549019607845</v>
      </c>
      <c r="G623" s="6" t="s">
        <v>1415</v>
      </c>
    </row>
    <row r="624" spans="1:7" x14ac:dyDescent="0.25">
      <c r="A624" s="5"/>
      <c r="B624" s="14" t="s">
        <v>441</v>
      </c>
      <c r="C624" s="14" t="s">
        <v>1127</v>
      </c>
      <c r="D624" s="15">
        <v>2361</v>
      </c>
      <c r="E624" s="8">
        <v>13.29</v>
      </c>
      <c r="F624" s="8">
        <f t="shared" si="12"/>
        <v>177.65237020316027</v>
      </c>
      <c r="G624" s="6" t="s">
        <v>1415</v>
      </c>
    </row>
    <row r="625" spans="1:7" x14ac:dyDescent="0.25">
      <c r="A625" s="5"/>
      <c r="B625" s="14" t="s">
        <v>439</v>
      </c>
      <c r="C625" s="14" t="s">
        <v>1125</v>
      </c>
      <c r="D625" s="15">
        <v>2910</v>
      </c>
      <c r="E625" s="8">
        <v>18.079999999999998</v>
      </c>
      <c r="F625" s="8">
        <f t="shared" si="12"/>
        <v>160.95132743362834</v>
      </c>
      <c r="G625" s="6" t="s">
        <v>1415</v>
      </c>
    </row>
    <row r="626" spans="1:7" x14ac:dyDescent="0.25">
      <c r="A626" s="5"/>
      <c r="B626" s="14" t="s">
        <v>442</v>
      </c>
      <c r="C626" s="14" t="s">
        <v>1128</v>
      </c>
      <c r="D626" s="15">
        <v>4012</v>
      </c>
      <c r="E626" s="8">
        <v>44.01</v>
      </c>
      <c r="F626" s="8">
        <f t="shared" si="12"/>
        <v>91.161099750056806</v>
      </c>
      <c r="G626" s="6" t="s">
        <v>1415</v>
      </c>
    </row>
    <row r="627" spans="1:7" s="4" customFormat="1" x14ac:dyDescent="0.25">
      <c r="A627" s="5" t="s">
        <v>1426</v>
      </c>
      <c r="B627" s="11"/>
      <c r="C627" s="11"/>
      <c r="D627" s="12">
        <f>SUM(D619:D626)</f>
        <v>39461</v>
      </c>
      <c r="E627" s="16">
        <f>SUM(E619:E626)</f>
        <v>210.32</v>
      </c>
      <c r="F627" s="13">
        <f>+D627/E627</f>
        <v>187.62362114872576</v>
      </c>
      <c r="G627" s="10"/>
    </row>
    <row r="628" spans="1:7" x14ac:dyDescent="0.25">
      <c r="A628" s="5"/>
      <c r="B628" s="14"/>
      <c r="C628" s="14"/>
      <c r="D628" s="15"/>
      <c r="E628" s="8"/>
      <c r="F628" s="8"/>
      <c r="G628" s="6"/>
    </row>
    <row r="629" spans="1:7" s="4" customFormat="1" x14ac:dyDescent="0.25">
      <c r="A629" s="18" t="s">
        <v>1404</v>
      </c>
      <c r="B629" s="19"/>
      <c r="C629" s="28"/>
      <c r="D629" s="29"/>
      <c r="E629" s="22"/>
      <c r="F629" s="22"/>
      <c r="G629" s="19"/>
    </row>
    <row r="630" spans="1:7" x14ac:dyDescent="0.25">
      <c r="A630" s="23"/>
      <c r="B630" s="24" t="s">
        <v>444</v>
      </c>
      <c r="C630" s="24" t="s">
        <v>1130</v>
      </c>
      <c r="D630" s="25">
        <v>964</v>
      </c>
      <c r="E630" s="26">
        <v>154.72</v>
      </c>
      <c r="F630" s="26">
        <f t="shared" si="12"/>
        <v>6.2306101344364011</v>
      </c>
      <c r="G630" s="27" t="s">
        <v>1415</v>
      </c>
    </row>
    <row r="631" spans="1:7" x14ac:dyDescent="0.25">
      <c r="A631" s="23"/>
      <c r="B631" s="24" t="s">
        <v>445</v>
      </c>
      <c r="C631" s="24" t="s">
        <v>1131</v>
      </c>
      <c r="D631" s="25">
        <v>1171</v>
      </c>
      <c r="E631" s="26">
        <v>97.48</v>
      </c>
      <c r="F631" s="26">
        <f t="shared" si="12"/>
        <v>12.012720558063192</v>
      </c>
      <c r="G631" s="27" t="s">
        <v>1415</v>
      </c>
    </row>
    <row r="632" spans="1:7" x14ac:dyDescent="0.25">
      <c r="A632" s="23"/>
      <c r="B632" s="24" t="s">
        <v>446</v>
      </c>
      <c r="C632" s="24" t="s">
        <v>1132</v>
      </c>
      <c r="D632" s="25">
        <v>276</v>
      </c>
      <c r="E632" s="26">
        <v>296.16000000000003</v>
      </c>
      <c r="F632" s="26">
        <f t="shared" si="12"/>
        <v>0.93192868719611011</v>
      </c>
      <c r="G632" s="27" t="s">
        <v>1415</v>
      </c>
    </row>
    <row r="633" spans="1:7" x14ac:dyDescent="0.25">
      <c r="A633" s="23"/>
      <c r="B633" s="24" t="s">
        <v>447</v>
      </c>
      <c r="C633" s="24" t="s">
        <v>1133</v>
      </c>
      <c r="D633" s="25">
        <v>339</v>
      </c>
      <c r="E633" s="26">
        <v>258.45</v>
      </c>
      <c r="F633" s="26">
        <f t="shared" si="12"/>
        <v>1.3116656993615787</v>
      </c>
      <c r="G633" s="27" t="s">
        <v>1415</v>
      </c>
    </row>
    <row r="634" spans="1:7" x14ac:dyDescent="0.25">
      <c r="A634" s="23"/>
      <c r="B634" s="24" t="s">
        <v>460</v>
      </c>
      <c r="C634" s="24" t="s">
        <v>1146</v>
      </c>
      <c r="D634" s="25">
        <v>485</v>
      </c>
      <c r="E634" s="26">
        <v>230.38</v>
      </c>
      <c r="F634" s="26">
        <f t="shared" si="12"/>
        <v>2.1052174667939925</v>
      </c>
      <c r="G634" s="27" t="s">
        <v>1415</v>
      </c>
    </row>
    <row r="635" spans="1:7" x14ac:dyDescent="0.25">
      <c r="A635" s="23"/>
      <c r="B635" s="24" t="s">
        <v>448</v>
      </c>
      <c r="C635" s="24" t="s">
        <v>1134</v>
      </c>
      <c r="D635" s="25">
        <v>1461</v>
      </c>
      <c r="E635" s="26">
        <v>331.12</v>
      </c>
      <c r="F635" s="26">
        <f t="shared" si="12"/>
        <v>4.4122976564387528</v>
      </c>
      <c r="G635" s="27" t="s">
        <v>1415</v>
      </c>
    </row>
    <row r="636" spans="1:7" x14ac:dyDescent="0.25">
      <c r="A636" s="23"/>
      <c r="B636" s="24" t="s">
        <v>449</v>
      </c>
      <c r="C636" s="24" t="s">
        <v>1135</v>
      </c>
      <c r="D636" s="25">
        <v>242</v>
      </c>
      <c r="E636" s="26">
        <v>100.59</v>
      </c>
      <c r="F636" s="26">
        <f t="shared" si="12"/>
        <v>2.4058057460980216</v>
      </c>
      <c r="G636" s="27" t="s">
        <v>1415</v>
      </c>
    </row>
    <row r="637" spans="1:7" x14ac:dyDescent="0.25">
      <c r="A637" s="23"/>
      <c r="B637" s="24" t="s">
        <v>225</v>
      </c>
      <c r="C637" s="24" t="s">
        <v>911</v>
      </c>
      <c r="D637" s="25">
        <v>340</v>
      </c>
      <c r="E637" s="26">
        <v>176.85</v>
      </c>
      <c r="F637" s="26">
        <f t="shared" si="12"/>
        <v>1.922533220243144</v>
      </c>
      <c r="G637" s="27" t="s">
        <v>1415</v>
      </c>
    </row>
    <row r="638" spans="1:7" x14ac:dyDescent="0.25">
      <c r="A638" s="23"/>
      <c r="B638" s="24" t="s">
        <v>450</v>
      </c>
      <c r="C638" s="24" t="s">
        <v>1136</v>
      </c>
      <c r="D638" s="25">
        <v>391</v>
      </c>
      <c r="E638" s="26">
        <v>91.22</v>
      </c>
      <c r="F638" s="26">
        <f t="shared" si="12"/>
        <v>4.2863407147555357</v>
      </c>
      <c r="G638" s="27" t="s">
        <v>1415</v>
      </c>
    </row>
    <row r="639" spans="1:7" x14ac:dyDescent="0.25">
      <c r="A639" s="23"/>
      <c r="B639" s="24" t="s">
        <v>457</v>
      </c>
      <c r="C639" s="24" t="s">
        <v>1143</v>
      </c>
      <c r="D639" s="25">
        <v>504</v>
      </c>
      <c r="E639" s="26">
        <v>109.05</v>
      </c>
      <c r="F639" s="26">
        <f t="shared" si="12"/>
        <v>4.6217331499312246</v>
      </c>
      <c r="G639" s="27" t="s">
        <v>1415</v>
      </c>
    </row>
    <row r="640" spans="1:7" x14ac:dyDescent="0.25">
      <c r="A640" s="23"/>
      <c r="B640" s="24" t="s">
        <v>451</v>
      </c>
      <c r="C640" s="24" t="s">
        <v>1137</v>
      </c>
      <c r="D640" s="25">
        <v>559</v>
      </c>
      <c r="E640" s="26">
        <v>75.94</v>
      </c>
      <c r="F640" s="26">
        <f t="shared" si="12"/>
        <v>7.3610745325256781</v>
      </c>
      <c r="G640" s="27" t="s">
        <v>1415</v>
      </c>
    </row>
    <row r="641" spans="1:7" x14ac:dyDescent="0.25">
      <c r="A641" s="23"/>
      <c r="B641" s="24" t="s">
        <v>452</v>
      </c>
      <c r="C641" s="24" t="s">
        <v>1138</v>
      </c>
      <c r="D641" s="25">
        <v>655</v>
      </c>
      <c r="E641" s="26">
        <v>118.42</v>
      </c>
      <c r="F641" s="26">
        <f t="shared" si="12"/>
        <v>5.5311602769802395</v>
      </c>
      <c r="G641" s="27" t="s">
        <v>1415</v>
      </c>
    </row>
    <row r="642" spans="1:7" x14ac:dyDescent="0.25">
      <c r="A642" s="23"/>
      <c r="B642" s="24" t="s">
        <v>453</v>
      </c>
      <c r="C642" s="24" t="s">
        <v>1139</v>
      </c>
      <c r="D642" s="25">
        <v>2475</v>
      </c>
      <c r="E642" s="26">
        <v>134.47</v>
      </c>
      <c r="F642" s="26">
        <f t="shared" si="12"/>
        <v>18.405592325425747</v>
      </c>
      <c r="G642" s="27" t="s">
        <v>1415</v>
      </c>
    </row>
    <row r="643" spans="1:7" x14ac:dyDescent="0.25">
      <c r="A643" s="23"/>
      <c r="B643" s="24" t="s">
        <v>454</v>
      </c>
      <c r="C643" s="24" t="s">
        <v>1140</v>
      </c>
      <c r="D643" s="25">
        <v>322</v>
      </c>
      <c r="E643" s="26">
        <v>82.32</v>
      </c>
      <c r="F643" s="26">
        <f t="shared" si="12"/>
        <v>3.9115646258503403</v>
      </c>
      <c r="G643" s="27" t="s">
        <v>1415</v>
      </c>
    </row>
    <row r="644" spans="1:7" x14ac:dyDescent="0.25">
      <c r="A644" s="23"/>
      <c r="B644" s="24" t="s">
        <v>455</v>
      </c>
      <c r="C644" s="24" t="s">
        <v>1141</v>
      </c>
      <c r="D644" s="25">
        <v>943</v>
      </c>
      <c r="E644" s="26">
        <v>87.07</v>
      </c>
      <c r="F644" s="26">
        <f t="shared" si="12"/>
        <v>10.830366371884692</v>
      </c>
      <c r="G644" s="27" t="s">
        <v>1415</v>
      </c>
    </row>
    <row r="645" spans="1:7" x14ac:dyDescent="0.25">
      <c r="A645" s="23"/>
      <c r="B645" s="24" t="s">
        <v>456</v>
      </c>
      <c r="C645" s="24" t="s">
        <v>1142</v>
      </c>
      <c r="D645" s="25">
        <v>1475</v>
      </c>
      <c r="E645" s="26">
        <v>16.87</v>
      </c>
      <c r="F645" s="26">
        <f t="shared" ref="F645:F681" si="13">+D645/E645</f>
        <v>87.4333135743924</v>
      </c>
      <c r="G645" s="27" t="s">
        <v>1415</v>
      </c>
    </row>
    <row r="646" spans="1:7" x14ac:dyDescent="0.25">
      <c r="A646" s="23"/>
      <c r="B646" s="24" t="s">
        <v>458</v>
      </c>
      <c r="C646" s="24" t="s">
        <v>1144</v>
      </c>
      <c r="D646" s="25">
        <v>365</v>
      </c>
      <c r="E646" s="26">
        <v>186.45</v>
      </c>
      <c r="F646" s="26">
        <f t="shared" si="13"/>
        <v>1.9576293912577101</v>
      </c>
      <c r="G646" s="27" t="s">
        <v>1415</v>
      </c>
    </row>
    <row r="647" spans="1:7" x14ac:dyDescent="0.25">
      <c r="A647" s="23"/>
      <c r="B647" s="24" t="s">
        <v>459</v>
      </c>
      <c r="C647" s="24" t="s">
        <v>1145</v>
      </c>
      <c r="D647" s="25">
        <v>1234</v>
      </c>
      <c r="E647" s="26">
        <v>95.53</v>
      </c>
      <c r="F647" s="26">
        <f t="shared" si="13"/>
        <v>12.917408144038522</v>
      </c>
      <c r="G647" s="27" t="s">
        <v>1415</v>
      </c>
    </row>
    <row r="648" spans="1:7" s="4" customFormat="1" x14ac:dyDescent="0.25">
      <c r="A648" s="23" t="s">
        <v>1423</v>
      </c>
      <c r="B648" s="28"/>
      <c r="C648" s="28"/>
      <c r="D648" s="29">
        <f>SUM(D630:D647)</f>
        <v>14201</v>
      </c>
      <c r="E648" s="30">
        <f>SUM(E630:E647)</f>
        <v>2643.09</v>
      </c>
      <c r="F648" s="22">
        <f>+D648/E648</f>
        <v>5.3728779572394432</v>
      </c>
      <c r="G648" s="19"/>
    </row>
    <row r="649" spans="1:7" x14ac:dyDescent="0.25">
      <c r="A649" s="5"/>
      <c r="B649" s="14"/>
      <c r="C649" s="14"/>
      <c r="D649" s="15"/>
      <c r="E649" s="8"/>
      <c r="F649" s="8"/>
      <c r="G649" s="6"/>
    </row>
    <row r="650" spans="1:7" s="4" customFormat="1" x14ac:dyDescent="0.25">
      <c r="A650" s="9" t="s">
        <v>1406</v>
      </c>
      <c r="B650" s="10"/>
      <c r="C650" s="11"/>
      <c r="D650" s="12"/>
      <c r="E650" s="13"/>
      <c r="F650" s="13"/>
      <c r="G650" s="10"/>
    </row>
    <row r="651" spans="1:7" x14ac:dyDescent="0.25">
      <c r="A651" s="5"/>
      <c r="B651" s="14" t="s">
        <v>574</v>
      </c>
      <c r="C651" s="14" t="s">
        <v>1260</v>
      </c>
      <c r="D651" s="15">
        <v>464</v>
      </c>
      <c r="E651" s="8">
        <v>97.41</v>
      </c>
      <c r="F651" s="8">
        <f t="shared" si="13"/>
        <v>4.7633713171132328</v>
      </c>
      <c r="G651" s="6" t="s">
        <v>1415</v>
      </c>
    </row>
    <row r="652" spans="1:7" x14ac:dyDescent="0.25">
      <c r="A652" s="5"/>
      <c r="B652" s="14" t="s">
        <v>573</v>
      </c>
      <c r="C652" s="14" t="s">
        <v>1259</v>
      </c>
      <c r="D652" s="15">
        <v>1410</v>
      </c>
      <c r="E652" s="8">
        <v>36.51</v>
      </c>
      <c r="F652" s="8">
        <f t="shared" si="13"/>
        <v>38.619556285949059</v>
      </c>
      <c r="G652" s="6" t="s">
        <v>1415</v>
      </c>
    </row>
    <row r="653" spans="1:7" x14ac:dyDescent="0.25">
      <c r="A653" s="5"/>
      <c r="B653" s="14" t="s">
        <v>575</v>
      </c>
      <c r="C653" s="14" t="s">
        <v>1261</v>
      </c>
      <c r="D653" s="15">
        <v>1694</v>
      </c>
      <c r="E653" s="8">
        <v>82.04</v>
      </c>
      <c r="F653" s="8">
        <f t="shared" si="13"/>
        <v>20.648464163822524</v>
      </c>
      <c r="G653" s="6" t="s">
        <v>1415</v>
      </c>
    </row>
    <row r="654" spans="1:7" x14ac:dyDescent="0.25">
      <c r="A654" s="5"/>
      <c r="B654" s="14" t="s">
        <v>578</v>
      </c>
      <c r="C654" s="14" t="s">
        <v>1264</v>
      </c>
      <c r="D654" s="15">
        <v>410</v>
      </c>
      <c r="E654" s="8">
        <v>131.1</v>
      </c>
      <c r="F654" s="8">
        <f t="shared" si="13"/>
        <v>3.1273836765827614</v>
      </c>
      <c r="G654" s="6" t="s">
        <v>1415</v>
      </c>
    </row>
    <row r="655" spans="1:7" x14ac:dyDescent="0.25">
      <c r="A655" s="5"/>
      <c r="B655" s="14" t="s">
        <v>579</v>
      </c>
      <c r="C655" s="14" t="s">
        <v>1265</v>
      </c>
      <c r="D655" s="15">
        <v>2786</v>
      </c>
      <c r="E655" s="8">
        <v>190.1</v>
      </c>
      <c r="F655" s="8">
        <f t="shared" si="13"/>
        <v>14.655444502893214</v>
      </c>
      <c r="G655" s="6" t="s">
        <v>1415</v>
      </c>
    </row>
    <row r="656" spans="1:7" x14ac:dyDescent="0.25">
      <c r="A656" s="5"/>
      <c r="B656" s="14" t="s">
        <v>577</v>
      </c>
      <c r="C656" s="14" t="s">
        <v>1263</v>
      </c>
      <c r="D656" s="15">
        <v>220</v>
      </c>
      <c r="E656" s="8">
        <v>108.71</v>
      </c>
      <c r="F656" s="8">
        <f t="shared" si="13"/>
        <v>2.0237328672615216</v>
      </c>
      <c r="G656" s="6" t="s">
        <v>1415</v>
      </c>
    </row>
    <row r="657" spans="1:7" x14ac:dyDescent="0.25">
      <c r="A657" s="5"/>
      <c r="B657" s="14" t="s">
        <v>580</v>
      </c>
      <c r="C657" s="14" t="s">
        <v>1266</v>
      </c>
      <c r="D657" s="15">
        <v>1014</v>
      </c>
      <c r="E657" s="8">
        <v>255.43</v>
      </c>
      <c r="F657" s="8">
        <f t="shared" si="13"/>
        <v>3.9697764553889519</v>
      </c>
      <c r="G657" s="6" t="s">
        <v>1415</v>
      </c>
    </row>
    <row r="658" spans="1:7" x14ac:dyDescent="0.25">
      <c r="A658" s="5"/>
      <c r="B658" s="14" t="s">
        <v>576</v>
      </c>
      <c r="C658" s="14" t="s">
        <v>1262</v>
      </c>
      <c r="D658" s="15">
        <v>930</v>
      </c>
      <c r="E658" s="8">
        <v>188.98</v>
      </c>
      <c r="F658" s="8">
        <f t="shared" si="13"/>
        <v>4.9211556778495078</v>
      </c>
      <c r="G658" s="6" t="s">
        <v>1415</v>
      </c>
    </row>
    <row r="659" spans="1:7" s="4" customFormat="1" x14ac:dyDescent="0.25">
      <c r="A659" s="5" t="s">
        <v>1426</v>
      </c>
      <c r="B659" s="11"/>
      <c r="C659" s="11"/>
      <c r="D659" s="12">
        <f>SUM(D651:D658)</f>
        <v>8928</v>
      </c>
      <c r="E659" s="16">
        <f>SUM(E651:E658)</f>
        <v>1090.28</v>
      </c>
      <c r="F659" s="13">
        <f>+D659/E659</f>
        <v>8.188722163114063</v>
      </c>
      <c r="G659" s="10"/>
    </row>
    <row r="660" spans="1:7" x14ac:dyDescent="0.25">
      <c r="A660" s="5"/>
      <c r="B660" s="14"/>
      <c r="C660" s="14"/>
      <c r="D660" s="15"/>
      <c r="E660" s="8"/>
      <c r="F660" s="8"/>
      <c r="G660" s="6"/>
    </row>
    <row r="661" spans="1:7" s="4" customFormat="1" x14ac:dyDescent="0.25">
      <c r="A661" s="18" t="s">
        <v>1407</v>
      </c>
      <c r="B661" s="19"/>
      <c r="C661" s="28"/>
      <c r="D661" s="29"/>
      <c r="E661" s="22"/>
      <c r="F661" s="22"/>
      <c r="G661" s="19"/>
    </row>
    <row r="662" spans="1:7" x14ac:dyDescent="0.25">
      <c r="A662" s="23"/>
      <c r="B662" s="24" t="s">
        <v>586</v>
      </c>
      <c r="C662" s="24" t="s">
        <v>1272</v>
      </c>
      <c r="D662" s="25">
        <v>718</v>
      </c>
      <c r="E662" s="26">
        <v>86.64</v>
      </c>
      <c r="F662" s="26">
        <f t="shared" si="13"/>
        <v>8.287165281625116</v>
      </c>
      <c r="G662" s="27" t="s">
        <v>1415</v>
      </c>
    </row>
    <row r="663" spans="1:7" x14ac:dyDescent="0.25">
      <c r="A663" s="23"/>
      <c r="B663" s="24" t="s">
        <v>587</v>
      </c>
      <c r="C663" s="24" t="s">
        <v>1273</v>
      </c>
      <c r="D663" s="25">
        <v>1364</v>
      </c>
      <c r="E663" s="26">
        <v>93.47</v>
      </c>
      <c r="F663" s="26">
        <f t="shared" si="13"/>
        <v>14.592917513640741</v>
      </c>
      <c r="G663" s="27" t="s">
        <v>1415</v>
      </c>
    </row>
    <row r="664" spans="1:7" x14ac:dyDescent="0.25">
      <c r="A664" s="23"/>
      <c r="B664" s="24" t="s">
        <v>588</v>
      </c>
      <c r="C664" s="24" t="s">
        <v>1274</v>
      </c>
      <c r="D664" s="25">
        <v>190</v>
      </c>
      <c r="E664" s="26">
        <v>0.21</v>
      </c>
      <c r="F664" s="26">
        <f t="shared" si="13"/>
        <v>904.76190476190482</v>
      </c>
      <c r="G664" s="27" t="s">
        <v>1415</v>
      </c>
    </row>
    <row r="665" spans="1:7" x14ac:dyDescent="0.25">
      <c r="A665" s="23"/>
      <c r="B665" s="24" t="s">
        <v>589</v>
      </c>
      <c r="C665" s="24" t="s">
        <v>1275</v>
      </c>
      <c r="D665" s="25">
        <v>778</v>
      </c>
      <c r="E665" s="26">
        <v>56.07</v>
      </c>
      <c r="F665" s="26">
        <f t="shared" si="13"/>
        <v>13.875512751917245</v>
      </c>
      <c r="G665" s="27" t="s">
        <v>1415</v>
      </c>
    </row>
    <row r="666" spans="1:7" x14ac:dyDescent="0.25">
      <c r="A666" s="23"/>
      <c r="B666" s="24" t="s">
        <v>590</v>
      </c>
      <c r="C666" s="24" t="s">
        <v>1276</v>
      </c>
      <c r="D666" s="25">
        <v>5052</v>
      </c>
      <c r="E666" s="26">
        <v>154.21</v>
      </c>
      <c r="F666" s="26">
        <f t="shared" si="13"/>
        <v>32.760521366967119</v>
      </c>
      <c r="G666" s="27" t="s">
        <v>1415</v>
      </c>
    </row>
    <row r="667" spans="1:7" x14ac:dyDescent="0.25">
      <c r="A667" s="23"/>
      <c r="B667" s="24" t="s">
        <v>591</v>
      </c>
      <c r="C667" s="24" t="s">
        <v>1277</v>
      </c>
      <c r="D667" s="25">
        <v>1187</v>
      </c>
      <c r="E667" s="26">
        <v>64.36</v>
      </c>
      <c r="F667" s="26">
        <f t="shared" si="13"/>
        <v>18.443132380360474</v>
      </c>
      <c r="G667" s="27" t="s">
        <v>1415</v>
      </c>
    </row>
    <row r="668" spans="1:7" x14ac:dyDescent="0.25">
      <c r="A668" s="23"/>
      <c r="B668" s="24" t="s">
        <v>592</v>
      </c>
      <c r="C668" s="24" t="s">
        <v>1278</v>
      </c>
      <c r="D668" s="25">
        <v>728</v>
      </c>
      <c r="E668" s="26">
        <v>59.15</v>
      </c>
      <c r="F668" s="26">
        <f t="shared" si="13"/>
        <v>12.307692307692308</v>
      </c>
      <c r="G668" s="27" t="s">
        <v>1415</v>
      </c>
    </row>
    <row r="669" spans="1:7" x14ac:dyDescent="0.25">
      <c r="A669" s="23"/>
      <c r="B669" s="24" t="s">
        <v>490</v>
      </c>
      <c r="C669" s="24" t="s">
        <v>1176</v>
      </c>
      <c r="D669" s="25">
        <v>618</v>
      </c>
      <c r="E669" s="26">
        <v>151.18</v>
      </c>
      <c r="F669" s="26">
        <f t="shared" si="13"/>
        <v>4.0878423071834895</v>
      </c>
      <c r="G669" s="27" t="s">
        <v>1415</v>
      </c>
    </row>
    <row r="670" spans="1:7" x14ac:dyDescent="0.25">
      <c r="A670" s="23"/>
      <c r="B670" s="24" t="s">
        <v>593</v>
      </c>
      <c r="C670" s="24" t="s">
        <v>1279</v>
      </c>
      <c r="D670" s="25">
        <v>999</v>
      </c>
      <c r="E670" s="26">
        <v>78.52</v>
      </c>
      <c r="F670" s="26">
        <f t="shared" si="13"/>
        <v>12.72287315333673</v>
      </c>
      <c r="G670" s="27" t="s">
        <v>1415</v>
      </c>
    </row>
    <row r="671" spans="1:7" s="4" customFormat="1" x14ac:dyDescent="0.25">
      <c r="A671" s="23" t="s">
        <v>1427</v>
      </c>
      <c r="B671" s="28"/>
      <c r="C671" s="28"/>
      <c r="D671" s="29">
        <f>SUM(D662:D670)</f>
        <v>11634</v>
      </c>
      <c r="E671" s="30">
        <f>SUM(E662:E670)</f>
        <v>743.81</v>
      </c>
      <c r="F671" s="22">
        <f>+D671/E671</f>
        <v>15.641091138866109</v>
      </c>
      <c r="G671" s="19"/>
    </row>
    <row r="672" spans="1:7" x14ac:dyDescent="0.25">
      <c r="A672" s="5"/>
      <c r="B672" s="14"/>
      <c r="C672" s="14"/>
      <c r="D672" s="15"/>
      <c r="E672" s="8"/>
      <c r="F672" s="8"/>
      <c r="G672" s="6"/>
    </row>
    <row r="673" spans="1:7" s="4" customFormat="1" x14ac:dyDescent="0.25">
      <c r="A673" s="9" t="s">
        <v>1408</v>
      </c>
      <c r="B673" s="10"/>
      <c r="C673" s="11"/>
      <c r="D673" s="12"/>
      <c r="E673" s="13"/>
      <c r="F673" s="13"/>
      <c r="G673" s="10"/>
    </row>
    <row r="674" spans="1:7" x14ac:dyDescent="0.25">
      <c r="A674" s="5"/>
      <c r="B674" s="14" t="s">
        <v>602</v>
      </c>
      <c r="C674" s="14" t="s">
        <v>1288</v>
      </c>
      <c r="D674" s="15">
        <v>1516</v>
      </c>
      <c r="E674" s="8">
        <v>122.58</v>
      </c>
      <c r="F674" s="8">
        <f t="shared" si="13"/>
        <v>12.367433512807962</v>
      </c>
      <c r="G674" s="6" t="s">
        <v>1415</v>
      </c>
    </row>
    <row r="675" spans="1:7" x14ac:dyDescent="0.25">
      <c r="A675" s="5"/>
      <c r="B675" s="14" t="s">
        <v>596</v>
      </c>
      <c r="C675" s="14" t="s">
        <v>1282</v>
      </c>
      <c r="D675" s="15">
        <v>1666</v>
      </c>
      <c r="E675" s="8">
        <v>46.96</v>
      </c>
      <c r="F675" s="8">
        <f t="shared" si="13"/>
        <v>35.477001703577514</v>
      </c>
      <c r="G675" s="6" t="s">
        <v>1415</v>
      </c>
    </row>
    <row r="676" spans="1:7" x14ac:dyDescent="0.25">
      <c r="A676" s="5"/>
      <c r="B676" s="14" t="s">
        <v>595</v>
      </c>
      <c r="C676" s="14" t="s">
        <v>1281</v>
      </c>
      <c r="D676" s="15">
        <v>6308</v>
      </c>
      <c r="E676" s="8">
        <v>103.03</v>
      </c>
      <c r="F676" s="8">
        <f t="shared" si="13"/>
        <v>61.224885955546931</v>
      </c>
      <c r="G676" s="6" t="s">
        <v>1415</v>
      </c>
    </row>
    <row r="677" spans="1:7" x14ac:dyDescent="0.25">
      <c r="A677" s="5"/>
      <c r="B677" s="14" t="s">
        <v>598</v>
      </c>
      <c r="C677" s="14" t="s">
        <v>1284</v>
      </c>
      <c r="D677" s="15">
        <v>2037</v>
      </c>
      <c r="E677" s="8">
        <v>78.52</v>
      </c>
      <c r="F677" s="8">
        <f t="shared" si="13"/>
        <v>25.942435048395314</v>
      </c>
      <c r="G677" s="6" t="s">
        <v>1415</v>
      </c>
    </row>
    <row r="678" spans="1:7" x14ac:dyDescent="0.25">
      <c r="A678" s="5"/>
      <c r="B678" s="14" t="s">
        <v>599</v>
      </c>
      <c r="C678" s="14" t="s">
        <v>1285</v>
      </c>
      <c r="D678" s="15">
        <v>1201</v>
      </c>
      <c r="E678" s="8">
        <v>314.12</v>
      </c>
      <c r="F678" s="8">
        <f t="shared" si="13"/>
        <v>3.823379600152808</v>
      </c>
      <c r="G678" s="6" t="s">
        <v>1415</v>
      </c>
    </row>
    <row r="679" spans="1:7" x14ac:dyDescent="0.25">
      <c r="A679" s="5"/>
      <c r="B679" s="14" t="s">
        <v>597</v>
      </c>
      <c r="C679" s="14" t="s">
        <v>1283</v>
      </c>
      <c r="D679" s="15">
        <v>1869</v>
      </c>
      <c r="E679" s="8">
        <v>121.35</v>
      </c>
      <c r="F679" s="8">
        <f t="shared" si="13"/>
        <v>15.401730531520396</v>
      </c>
      <c r="G679" s="6" t="s">
        <v>1415</v>
      </c>
    </row>
    <row r="680" spans="1:7" x14ac:dyDescent="0.25">
      <c r="A680" s="5"/>
      <c r="B680" s="14" t="s">
        <v>600</v>
      </c>
      <c r="C680" s="14" t="s">
        <v>1286</v>
      </c>
      <c r="D680" s="15">
        <v>2449</v>
      </c>
      <c r="E680" s="8">
        <v>50.77</v>
      </c>
      <c r="F680" s="8">
        <f t="shared" si="13"/>
        <v>48.237147922001178</v>
      </c>
      <c r="G680" s="6" t="s">
        <v>1415</v>
      </c>
    </row>
    <row r="681" spans="1:7" x14ac:dyDescent="0.25">
      <c r="A681" s="5"/>
      <c r="B681" s="14" t="s">
        <v>601</v>
      </c>
      <c r="C681" s="14" t="s">
        <v>1287</v>
      </c>
      <c r="D681" s="15">
        <v>2831</v>
      </c>
      <c r="E681" s="8">
        <v>55.31</v>
      </c>
      <c r="F681" s="8">
        <f t="shared" si="13"/>
        <v>51.184234315675283</v>
      </c>
      <c r="G681" s="6" t="s">
        <v>1415</v>
      </c>
    </row>
    <row r="682" spans="1:7" s="4" customFormat="1" x14ac:dyDescent="0.25">
      <c r="A682" s="5" t="s">
        <v>1426</v>
      </c>
      <c r="B682" s="11"/>
      <c r="C682" s="11"/>
      <c r="D682" s="12">
        <f>SUM(D674:D681)</f>
        <v>19877</v>
      </c>
      <c r="E682" s="16">
        <f>SUM(E674:E681)</f>
        <v>892.6400000000001</v>
      </c>
      <c r="F682" s="13">
        <f>+D682/E682</f>
        <v>22.267655493816093</v>
      </c>
      <c r="G682" s="10"/>
    </row>
    <row r="683" spans="1:7" x14ac:dyDescent="0.25">
      <c r="A683" s="5"/>
      <c r="B683" s="14"/>
      <c r="C683" s="14"/>
      <c r="D683" s="15"/>
      <c r="E683" s="8"/>
      <c r="F683" s="8"/>
      <c r="G683" s="6"/>
    </row>
    <row r="684" spans="1:7" s="4" customFormat="1" x14ac:dyDescent="0.25">
      <c r="A684" s="18" t="s">
        <v>1409</v>
      </c>
      <c r="B684" s="19"/>
      <c r="C684" s="28"/>
      <c r="D684" s="29"/>
      <c r="E684" s="22"/>
      <c r="F684" s="22"/>
      <c r="G684" s="19"/>
    </row>
    <row r="685" spans="1:7" x14ac:dyDescent="0.25">
      <c r="A685" s="23"/>
      <c r="B685" s="24" t="s">
        <v>613</v>
      </c>
      <c r="C685" s="24" t="s">
        <v>1299</v>
      </c>
      <c r="D685" s="25">
        <v>463</v>
      </c>
      <c r="E685" s="26">
        <v>58.83</v>
      </c>
      <c r="F685" s="26">
        <f t="shared" ref="F685:F776" si="14">+D685/E685</f>
        <v>7.8701342852286249</v>
      </c>
      <c r="G685" s="27" t="s">
        <v>1415</v>
      </c>
    </row>
    <row r="686" spans="1:7" x14ac:dyDescent="0.25">
      <c r="A686" s="23"/>
      <c r="B686" s="24" t="s">
        <v>467</v>
      </c>
      <c r="C686" s="24" t="s">
        <v>1153</v>
      </c>
      <c r="D686" s="25">
        <v>4064</v>
      </c>
      <c r="E686" s="26">
        <v>59.38</v>
      </c>
      <c r="F686" s="26">
        <f t="shared" si="14"/>
        <v>68.440552374536878</v>
      </c>
      <c r="G686" s="27" t="s">
        <v>1415</v>
      </c>
    </row>
    <row r="687" spans="1:7" x14ac:dyDescent="0.25">
      <c r="A687" s="23"/>
      <c r="B687" s="24" t="s">
        <v>603</v>
      </c>
      <c r="C687" s="24" t="s">
        <v>1289</v>
      </c>
      <c r="D687" s="25">
        <v>179</v>
      </c>
      <c r="E687" s="26">
        <v>21.52</v>
      </c>
      <c r="F687" s="26">
        <f t="shared" si="14"/>
        <v>8.3178438661710032</v>
      </c>
      <c r="G687" s="27" t="s">
        <v>1415</v>
      </c>
    </row>
    <row r="688" spans="1:7" x14ac:dyDescent="0.25">
      <c r="A688" s="23"/>
      <c r="B688" s="24" t="s">
        <v>621</v>
      </c>
      <c r="C688" s="24" t="s">
        <v>1307</v>
      </c>
      <c r="D688" s="25">
        <v>823</v>
      </c>
      <c r="E688" s="26">
        <v>103.84</v>
      </c>
      <c r="F688" s="26">
        <f t="shared" si="14"/>
        <v>7.925654853620955</v>
      </c>
      <c r="G688" s="27" t="s">
        <v>1415</v>
      </c>
    </row>
    <row r="689" spans="1:7" x14ac:dyDescent="0.25">
      <c r="A689" s="23"/>
      <c r="B689" s="24" t="s">
        <v>464</v>
      </c>
      <c r="C689" s="24" t="s">
        <v>1150</v>
      </c>
      <c r="D689" s="25">
        <v>1139</v>
      </c>
      <c r="E689" s="26">
        <v>78.08</v>
      </c>
      <c r="F689" s="26">
        <f t="shared" si="14"/>
        <v>14.587602459016393</v>
      </c>
      <c r="G689" s="27" t="s">
        <v>1415</v>
      </c>
    </row>
    <row r="690" spans="1:7" x14ac:dyDescent="0.25">
      <c r="A690" s="23"/>
      <c r="B690" s="24" t="s">
        <v>614</v>
      </c>
      <c r="C690" s="24" t="s">
        <v>1300</v>
      </c>
      <c r="D690" s="25">
        <v>421</v>
      </c>
      <c r="E690" s="26">
        <v>109.24</v>
      </c>
      <c r="F690" s="26">
        <f t="shared" si="14"/>
        <v>3.8538996704503847</v>
      </c>
      <c r="G690" s="27" t="s">
        <v>1415</v>
      </c>
    </row>
    <row r="691" spans="1:7" x14ac:dyDescent="0.25">
      <c r="A691" s="23"/>
      <c r="B691" s="24" t="s">
        <v>615</v>
      </c>
      <c r="C691" s="24" t="s">
        <v>1301</v>
      </c>
      <c r="D691" s="25">
        <v>444</v>
      </c>
      <c r="E691" s="26">
        <v>2.33</v>
      </c>
      <c r="F691" s="26">
        <f t="shared" si="14"/>
        <v>190.55793991416309</v>
      </c>
      <c r="G691" s="27" t="s">
        <v>1415</v>
      </c>
    </row>
    <row r="692" spans="1:7" x14ac:dyDescent="0.25">
      <c r="A692" s="23"/>
      <c r="B692" s="24" t="s">
        <v>465</v>
      </c>
      <c r="C692" s="24" t="s">
        <v>1151</v>
      </c>
      <c r="D692" s="25">
        <v>800</v>
      </c>
      <c r="E692" s="26">
        <v>100.95</v>
      </c>
      <c r="F692" s="26">
        <f t="shared" si="14"/>
        <v>7.9247152055473</v>
      </c>
      <c r="G692" s="27" t="s">
        <v>1415</v>
      </c>
    </row>
    <row r="693" spans="1:7" x14ac:dyDescent="0.25">
      <c r="A693" s="23"/>
      <c r="B693" s="24" t="s">
        <v>605</v>
      </c>
      <c r="C693" s="24" t="s">
        <v>1291</v>
      </c>
      <c r="D693" s="25">
        <v>2022</v>
      </c>
      <c r="E693" s="26">
        <v>4.71</v>
      </c>
      <c r="F693" s="26">
        <f t="shared" si="14"/>
        <v>429.29936305732485</v>
      </c>
      <c r="G693" s="27" t="s">
        <v>1415</v>
      </c>
    </row>
    <row r="694" spans="1:7" x14ac:dyDescent="0.25">
      <c r="A694" s="23"/>
      <c r="B694" s="24" t="s">
        <v>610</v>
      </c>
      <c r="C694" s="24" t="s">
        <v>1296</v>
      </c>
      <c r="D694" s="25">
        <v>157</v>
      </c>
      <c r="E694" s="26">
        <v>0.8</v>
      </c>
      <c r="F694" s="26">
        <f t="shared" si="14"/>
        <v>196.25</v>
      </c>
      <c r="G694" s="27" t="s">
        <v>1417</v>
      </c>
    </row>
    <row r="695" spans="1:7" x14ac:dyDescent="0.25">
      <c r="A695" s="23"/>
      <c r="B695" s="24" t="s">
        <v>616</v>
      </c>
      <c r="C695" s="24" t="s">
        <v>1302</v>
      </c>
      <c r="D695" s="25">
        <v>1020</v>
      </c>
      <c r="E695" s="26">
        <v>80.349999999999994</v>
      </c>
      <c r="F695" s="26">
        <f t="shared" si="14"/>
        <v>12.69446172993155</v>
      </c>
      <c r="G695" s="27" t="s">
        <v>1415</v>
      </c>
    </row>
    <row r="696" spans="1:7" x14ac:dyDescent="0.25">
      <c r="A696" s="23"/>
      <c r="B696" s="24" t="s">
        <v>617</v>
      </c>
      <c r="C696" s="24" t="s">
        <v>1303</v>
      </c>
      <c r="D696" s="25">
        <v>945</v>
      </c>
      <c r="E696" s="26">
        <v>95.61</v>
      </c>
      <c r="F696" s="26">
        <f t="shared" si="14"/>
        <v>9.8839033573893946</v>
      </c>
      <c r="G696" s="27" t="s">
        <v>1415</v>
      </c>
    </row>
    <row r="697" spans="1:7" x14ac:dyDescent="0.25">
      <c r="A697" s="23"/>
      <c r="B697" s="24" t="s">
        <v>608</v>
      </c>
      <c r="C697" s="24" t="s">
        <v>1294</v>
      </c>
      <c r="D697" s="25">
        <v>640</v>
      </c>
      <c r="E697" s="26">
        <v>166.63</v>
      </c>
      <c r="F697" s="26">
        <f t="shared" si="14"/>
        <v>3.8408449858968976</v>
      </c>
      <c r="G697" s="27" t="s">
        <v>1415</v>
      </c>
    </row>
    <row r="698" spans="1:7" x14ac:dyDescent="0.25">
      <c r="A698" s="23"/>
      <c r="B698" s="24" t="s">
        <v>618</v>
      </c>
      <c r="C698" s="24" t="s">
        <v>1304</v>
      </c>
      <c r="D698" s="25">
        <v>410</v>
      </c>
      <c r="E698" s="26">
        <v>60.55</v>
      </c>
      <c r="F698" s="26">
        <f t="shared" si="14"/>
        <v>6.7712634186622633</v>
      </c>
      <c r="G698" s="27" t="s">
        <v>1415</v>
      </c>
    </row>
    <row r="699" spans="1:7" x14ac:dyDescent="0.25">
      <c r="A699" s="23"/>
      <c r="B699" s="24" t="s">
        <v>619</v>
      </c>
      <c r="C699" s="24" t="s">
        <v>1305</v>
      </c>
      <c r="D699" s="25">
        <v>2259</v>
      </c>
      <c r="E699" s="26">
        <v>54.65</v>
      </c>
      <c r="F699" s="26">
        <f t="shared" si="14"/>
        <v>41.335773101555354</v>
      </c>
      <c r="G699" s="27" t="s">
        <v>1415</v>
      </c>
    </row>
    <row r="700" spans="1:7" x14ac:dyDescent="0.25">
      <c r="A700" s="23"/>
      <c r="B700" s="24" t="s">
        <v>199</v>
      </c>
      <c r="C700" s="24" t="s">
        <v>885</v>
      </c>
      <c r="D700" s="25">
        <v>100</v>
      </c>
      <c r="E700" s="26">
        <v>265.66000000000003</v>
      </c>
      <c r="F700" s="26">
        <f t="shared" si="14"/>
        <v>0.37642098923435968</v>
      </c>
      <c r="G700" s="27" t="s">
        <v>1415</v>
      </c>
    </row>
    <row r="701" spans="1:7" x14ac:dyDescent="0.25">
      <c r="A701" s="23"/>
      <c r="B701" s="24" t="s">
        <v>606</v>
      </c>
      <c r="C701" s="24" t="s">
        <v>1292</v>
      </c>
      <c r="D701" s="25">
        <v>301</v>
      </c>
      <c r="E701" s="26">
        <v>195.84</v>
      </c>
      <c r="F701" s="26">
        <f t="shared" si="14"/>
        <v>1.536968954248366</v>
      </c>
      <c r="G701" s="27" t="s">
        <v>1415</v>
      </c>
    </row>
    <row r="702" spans="1:7" x14ac:dyDescent="0.25">
      <c r="A702" s="23"/>
      <c r="B702" s="24" t="s">
        <v>607</v>
      </c>
      <c r="C702" s="24" t="s">
        <v>1293</v>
      </c>
      <c r="D702" s="25">
        <v>722</v>
      </c>
      <c r="E702" s="26">
        <v>51.81</v>
      </c>
      <c r="F702" s="26">
        <f t="shared" si="14"/>
        <v>13.93553368075661</v>
      </c>
      <c r="G702" s="27" t="s">
        <v>1415</v>
      </c>
    </row>
    <row r="703" spans="1:7" x14ac:dyDescent="0.25">
      <c r="A703" s="23"/>
      <c r="B703" s="24" t="s">
        <v>466</v>
      </c>
      <c r="C703" s="24" t="s">
        <v>1152</v>
      </c>
      <c r="D703" s="25">
        <v>1346</v>
      </c>
      <c r="E703" s="26">
        <v>18.440000000000001</v>
      </c>
      <c r="F703" s="26">
        <f t="shared" si="14"/>
        <v>72.9934924078091</v>
      </c>
      <c r="G703" s="27" t="s">
        <v>1415</v>
      </c>
    </row>
    <row r="704" spans="1:7" x14ac:dyDescent="0.25">
      <c r="A704" s="23"/>
      <c r="B704" s="24" t="s">
        <v>167</v>
      </c>
      <c r="C704" s="24" t="s">
        <v>853</v>
      </c>
      <c r="D704" s="25">
        <v>99</v>
      </c>
      <c r="E704" s="26">
        <v>135.57</v>
      </c>
      <c r="F704" s="26">
        <f t="shared" si="14"/>
        <v>0.73025005532197396</v>
      </c>
      <c r="G704" s="27" t="s">
        <v>1415</v>
      </c>
    </row>
    <row r="705" spans="1:7" x14ac:dyDescent="0.25">
      <c r="A705" s="23"/>
      <c r="B705" s="24" t="s">
        <v>168</v>
      </c>
      <c r="C705" s="24" t="s">
        <v>854</v>
      </c>
      <c r="D705" s="25">
        <v>68</v>
      </c>
      <c r="E705" s="26">
        <v>252.34</v>
      </c>
      <c r="F705" s="26">
        <f t="shared" si="14"/>
        <v>0.26947768883252754</v>
      </c>
      <c r="G705" s="27" t="s">
        <v>1415</v>
      </c>
    </row>
    <row r="706" spans="1:7" x14ac:dyDescent="0.25">
      <c r="A706" s="23"/>
      <c r="B706" s="24" t="s">
        <v>604</v>
      </c>
      <c r="C706" s="24" t="s">
        <v>1290</v>
      </c>
      <c r="D706" s="25">
        <v>493</v>
      </c>
      <c r="E706" s="26">
        <v>143.61000000000001</v>
      </c>
      <c r="F706" s="26">
        <f t="shared" si="14"/>
        <v>3.432908571826474</v>
      </c>
      <c r="G706" s="27" t="s">
        <v>1415</v>
      </c>
    </row>
    <row r="707" spans="1:7" x14ac:dyDescent="0.25">
      <c r="A707" s="23"/>
      <c r="B707" s="24" t="s">
        <v>609</v>
      </c>
      <c r="C707" s="24" t="s">
        <v>1295</v>
      </c>
      <c r="D707" s="25">
        <v>3135</v>
      </c>
      <c r="E707" s="26">
        <v>36.68</v>
      </c>
      <c r="F707" s="26">
        <f t="shared" si="14"/>
        <v>85.468920392584522</v>
      </c>
      <c r="G707" s="27" t="s">
        <v>1415</v>
      </c>
    </row>
    <row r="708" spans="1:7" x14ac:dyDescent="0.25">
      <c r="A708" s="23"/>
      <c r="B708" s="24" t="s">
        <v>620</v>
      </c>
      <c r="C708" s="24" t="s">
        <v>1306</v>
      </c>
      <c r="D708" s="25">
        <v>524</v>
      </c>
      <c r="E708" s="26">
        <v>77.95</v>
      </c>
      <c r="F708" s="26">
        <f t="shared" si="14"/>
        <v>6.7222578576010257</v>
      </c>
      <c r="G708" s="27" t="s">
        <v>1415</v>
      </c>
    </row>
    <row r="709" spans="1:7" x14ac:dyDescent="0.25">
      <c r="A709" s="23"/>
      <c r="B709" s="24" t="s">
        <v>470</v>
      </c>
      <c r="C709" s="24" t="s">
        <v>1156</v>
      </c>
      <c r="D709" s="25">
        <v>6248</v>
      </c>
      <c r="E709" s="26">
        <v>107.04</v>
      </c>
      <c r="F709" s="26">
        <f t="shared" si="14"/>
        <v>58.370702541106127</v>
      </c>
      <c r="G709" s="27" t="s">
        <v>1415</v>
      </c>
    </row>
    <row r="710" spans="1:7" x14ac:dyDescent="0.25">
      <c r="A710" s="23"/>
      <c r="B710" s="24" t="s">
        <v>469</v>
      </c>
      <c r="C710" s="24" t="s">
        <v>1155</v>
      </c>
      <c r="D710" s="25">
        <v>1517</v>
      </c>
      <c r="E710" s="26">
        <v>75.56</v>
      </c>
      <c r="F710" s="26">
        <f t="shared" si="14"/>
        <v>20.076760190577023</v>
      </c>
      <c r="G710" s="27" t="s">
        <v>1415</v>
      </c>
    </row>
    <row r="711" spans="1:7" x14ac:dyDescent="0.25">
      <c r="A711" s="23"/>
      <c r="B711" s="24" t="s">
        <v>468</v>
      </c>
      <c r="C711" s="24" t="s">
        <v>1154</v>
      </c>
      <c r="D711" s="25">
        <v>2916</v>
      </c>
      <c r="E711" s="26">
        <v>61.18</v>
      </c>
      <c r="F711" s="26">
        <f t="shared" si="14"/>
        <v>47.662634847989537</v>
      </c>
      <c r="G711" s="27" t="s">
        <v>1415</v>
      </c>
    </row>
    <row r="712" spans="1:7" x14ac:dyDescent="0.25">
      <c r="A712" s="23"/>
      <c r="B712" s="24" t="s">
        <v>471</v>
      </c>
      <c r="C712" s="24" t="s">
        <v>1157</v>
      </c>
      <c r="D712" s="25">
        <v>1014</v>
      </c>
      <c r="E712" s="26">
        <v>50.18</v>
      </c>
      <c r="F712" s="26">
        <f t="shared" si="14"/>
        <v>20.207253886010363</v>
      </c>
      <c r="G712" s="27" t="s">
        <v>1415</v>
      </c>
    </row>
    <row r="713" spans="1:7" x14ac:dyDescent="0.25">
      <c r="A713" s="23"/>
      <c r="B713" s="24" t="s">
        <v>611</v>
      </c>
      <c r="C713" s="24" t="s">
        <v>1297</v>
      </c>
      <c r="D713" s="25">
        <v>662</v>
      </c>
      <c r="E713" s="26">
        <v>88.62</v>
      </c>
      <c r="F713" s="26">
        <f t="shared" si="14"/>
        <v>7.4700970435567591</v>
      </c>
      <c r="G713" s="27" t="s">
        <v>1415</v>
      </c>
    </row>
    <row r="714" spans="1:7" x14ac:dyDescent="0.25">
      <c r="A714" s="23"/>
      <c r="B714" s="24" t="s">
        <v>472</v>
      </c>
      <c r="C714" s="24" t="s">
        <v>1158</v>
      </c>
      <c r="D714" s="25">
        <v>752</v>
      </c>
      <c r="E714" s="26">
        <v>6.83</v>
      </c>
      <c r="F714" s="26">
        <f t="shared" si="14"/>
        <v>110.10248901903367</v>
      </c>
      <c r="G714" s="27" t="s">
        <v>1415</v>
      </c>
    </row>
    <row r="715" spans="1:7" x14ac:dyDescent="0.25">
      <c r="A715" s="23"/>
      <c r="B715" s="24" t="s">
        <v>622</v>
      </c>
      <c r="C715" s="24" t="s">
        <v>1308</v>
      </c>
      <c r="D715" s="25">
        <v>703</v>
      </c>
      <c r="E715" s="26">
        <v>121.18</v>
      </c>
      <c r="F715" s="26">
        <f t="shared" si="14"/>
        <v>5.8012873411454029</v>
      </c>
      <c r="G715" s="27" t="s">
        <v>1415</v>
      </c>
    </row>
    <row r="716" spans="1:7" s="4" customFormat="1" x14ac:dyDescent="0.25">
      <c r="A716" s="23" t="s">
        <v>1425</v>
      </c>
      <c r="B716" s="28"/>
      <c r="C716" s="28"/>
      <c r="D716" s="29">
        <f>SUM(D685:D715)</f>
        <v>36386</v>
      </c>
      <c r="E716" s="30">
        <f>SUM(E685:E715)</f>
        <v>2685.9599999999987</v>
      </c>
      <c r="F716" s="22">
        <f>+D716/E716</f>
        <v>13.546739340868822</v>
      </c>
      <c r="G716" s="19"/>
    </row>
    <row r="717" spans="1:7" s="4" customFormat="1" x14ac:dyDescent="0.25">
      <c r="A717" s="5"/>
      <c r="B717" s="11"/>
      <c r="C717" s="11"/>
      <c r="D717" s="12"/>
      <c r="E717" s="16"/>
      <c r="F717" s="13"/>
      <c r="G717" s="10"/>
    </row>
    <row r="718" spans="1:7" s="4" customFormat="1" x14ac:dyDescent="0.25">
      <c r="A718" s="9" t="s">
        <v>1396</v>
      </c>
      <c r="B718" s="10"/>
      <c r="C718" s="11"/>
      <c r="D718" s="12"/>
      <c r="E718" s="13"/>
      <c r="F718" s="13"/>
      <c r="G718" s="10"/>
    </row>
    <row r="719" spans="1:7" x14ac:dyDescent="0.25">
      <c r="A719" s="5"/>
      <c r="B719" s="14" t="s">
        <v>366</v>
      </c>
      <c r="C719" s="14" t="s">
        <v>1052</v>
      </c>
      <c r="D719" s="15">
        <v>3357</v>
      </c>
      <c r="E719" s="8">
        <v>87.98</v>
      </c>
      <c r="F719" s="8">
        <f t="shared" ref="F719:F744" si="15">+D719/E719</f>
        <v>38.156399181632189</v>
      </c>
      <c r="G719" s="6" t="s">
        <v>1415</v>
      </c>
    </row>
    <row r="720" spans="1:7" x14ac:dyDescent="0.25">
      <c r="A720" s="5"/>
      <c r="B720" s="14" t="s">
        <v>624</v>
      </c>
      <c r="C720" s="14" t="s">
        <v>1310</v>
      </c>
      <c r="D720" s="15">
        <v>754</v>
      </c>
      <c r="E720" s="8">
        <v>73.94</v>
      </c>
      <c r="F720" s="8">
        <f t="shared" si="15"/>
        <v>10.197457397890181</v>
      </c>
      <c r="G720" s="6" t="s">
        <v>1415</v>
      </c>
    </row>
    <row r="721" spans="1:7" x14ac:dyDescent="0.25">
      <c r="A721" s="5"/>
      <c r="B721" s="14" t="s">
        <v>686</v>
      </c>
      <c r="C721" s="14" t="s">
        <v>1372</v>
      </c>
      <c r="D721" s="15">
        <v>621</v>
      </c>
      <c r="E721" s="8">
        <v>91.84</v>
      </c>
      <c r="F721" s="8">
        <f t="shared" si="15"/>
        <v>6.7617595818815328</v>
      </c>
      <c r="G721" s="6" t="s">
        <v>1415</v>
      </c>
    </row>
    <row r="722" spans="1:7" x14ac:dyDescent="0.25">
      <c r="A722" s="5"/>
      <c r="B722" s="14" t="s">
        <v>367</v>
      </c>
      <c r="C722" s="14" t="s">
        <v>1053</v>
      </c>
      <c r="D722" s="15">
        <v>816</v>
      </c>
      <c r="E722" s="8">
        <v>60.61</v>
      </c>
      <c r="F722" s="8">
        <f t="shared" si="15"/>
        <v>13.463124896881704</v>
      </c>
      <c r="G722" s="6" t="s">
        <v>1415</v>
      </c>
    </row>
    <row r="723" spans="1:7" x14ac:dyDescent="0.25">
      <c r="A723" s="5"/>
      <c r="B723" s="14" t="s">
        <v>629</v>
      </c>
      <c r="C723" s="14" t="s">
        <v>1315</v>
      </c>
      <c r="D723" s="15">
        <v>893</v>
      </c>
      <c r="E723" s="8">
        <v>6</v>
      </c>
      <c r="F723" s="8">
        <f t="shared" si="15"/>
        <v>148.83333333333334</v>
      </c>
      <c r="G723" s="6" t="s">
        <v>1415</v>
      </c>
    </row>
    <row r="724" spans="1:7" x14ac:dyDescent="0.25">
      <c r="A724" s="5"/>
      <c r="B724" s="14" t="s">
        <v>368</v>
      </c>
      <c r="C724" s="14" t="s">
        <v>1054</v>
      </c>
      <c r="D724" s="15">
        <v>1996</v>
      </c>
      <c r="E724" s="8">
        <v>42.46</v>
      </c>
      <c r="F724" s="8">
        <f t="shared" si="15"/>
        <v>47.008949599623172</v>
      </c>
      <c r="G724" s="6" t="s">
        <v>1415</v>
      </c>
    </row>
    <row r="725" spans="1:7" x14ac:dyDescent="0.25">
      <c r="A725" s="5"/>
      <c r="B725" s="14" t="s">
        <v>369</v>
      </c>
      <c r="C725" s="14" t="s">
        <v>1055</v>
      </c>
      <c r="D725" s="15">
        <v>1119</v>
      </c>
      <c r="E725" s="8">
        <v>143.84</v>
      </c>
      <c r="F725" s="8">
        <f t="shared" si="15"/>
        <v>7.7794771968854279</v>
      </c>
      <c r="G725" s="6" t="s">
        <v>1415</v>
      </c>
    </row>
    <row r="726" spans="1:7" x14ac:dyDescent="0.25">
      <c r="A726" s="5"/>
      <c r="B726" s="14" t="s">
        <v>373</v>
      </c>
      <c r="C726" s="14" t="s">
        <v>1059</v>
      </c>
      <c r="D726" s="15">
        <v>569</v>
      </c>
      <c r="E726" s="8">
        <v>86.05</v>
      </c>
      <c r="F726" s="8">
        <f t="shared" si="15"/>
        <v>6.6124346310284716</v>
      </c>
      <c r="G726" s="6" t="s">
        <v>1415</v>
      </c>
    </row>
    <row r="727" spans="1:7" x14ac:dyDescent="0.25">
      <c r="A727" s="5"/>
      <c r="B727" s="14" t="s">
        <v>625</v>
      </c>
      <c r="C727" s="14" t="s">
        <v>1311</v>
      </c>
      <c r="D727" s="15">
        <v>833</v>
      </c>
      <c r="E727" s="8">
        <v>48.14</v>
      </c>
      <c r="F727" s="8">
        <f t="shared" si="15"/>
        <v>17.303697548815954</v>
      </c>
      <c r="G727" s="6" t="s">
        <v>1415</v>
      </c>
    </row>
    <row r="728" spans="1:7" x14ac:dyDescent="0.25">
      <c r="A728" s="5"/>
      <c r="B728" s="14" t="s">
        <v>370</v>
      </c>
      <c r="C728" s="14" t="s">
        <v>1056</v>
      </c>
      <c r="D728" s="15">
        <v>763</v>
      </c>
      <c r="E728" s="8">
        <v>28.41</v>
      </c>
      <c r="F728" s="8">
        <f t="shared" si="15"/>
        <v>26.856740584301303</v>
      </c>
      <c r="G728" s="6" t="s">
        <v>1415</v>
      </c>
    </row>
    <row r="729" spans="1:7" x14ac:dyDescent="0.25">
      <c r="A729" s="5"/>
      <c r="B729" s="14" t="s">
        <v>626</v>
      </c>
      <c r="C729" s="14" t="s">
        <v>1312</v>
      </c>
      <c r="D729" s="15">
        <v>634</v>
      </c>
      <c r="E729" s="8">
        <v>32.6</v>
      </c>
      <c r="F729" s="8">
        <f t="shared" si="15"/>
        <v>19.447852760736197</v>
      </c>
      <c r="G729" s="6" t="s">
        <v>1415</v>
      </c>
    </row>
    <row r="730" spans="1:7" x14ac:dyDescent="0.25">
      <c r="A730" s="5"/>
      <c r="B730" s="14" t="s">
        <v>371</v>
      </c>
      <c r="C730" s="14" t="s">
        <v>1057</v>
      </c>
      <c r="D730" s="15">
        <v>599</v>
      </c>
      <c r="E730" s="8">
        <v>107.14</v>
      </c>
      <c r="F730" s="8">
        <f t="shared" si="15"/>
        <v>5.5908157550868021</v>
      </c>
      <c r="G730" s="6" t="s">
        <v>1415</v>
      </c>
    </row>
    <row r="731" spans="1:7" x14ac:dyDescent="0.25">
      <c r="A731" s="5"/>
      <c r="B731" s="14" t="s">
        <v>623</v>
      </c>
      <c r="C731" s="14" t="s">
        <v>1309</v>
      </c>
      <c r="D731" s="15">
        <v>1983</v>
      </c>
      <c r="E731" s="8">
        <v>21.5</v>
      </c>
      <c r="F731" s="8">
        <f t="shared" si="15"/>
        <v>92.232558139534888</v>
      </c>
      <c r="G731" s="6" t="s">
        <v>1415</v>
      </c>
    </row>
    <row r="732" spans="1:7" x14ac:dyDescent="0.25">
      <c r="A732" s="5"/>
      <c r="B732" s="14" t="s">
        <v>632</v>
      </c>
      <c r="C732" s="14" t="s">
        <v>1318</v>
      </c>
      <c r="D732" s="15">
        <v>1114</v>
      </c>
      <c r="E732" s="8">
        <v>123.9</v>
      </c>
      <c r="F732" s="8">
        <f t="shared" si="15"/>
        <v>8.9911218724778035</v>
      </c>
      <c r="G732" s="6" t="s">
        <v>1415</v>
      </c>
    </row>
    <row r="733" spans="1:7" x14ac:dyDescent="0.25">
      <c r="A733" s="5"/>
      <c r="B733" s="14" t="s">
        <v>628</v>
      </c>
      <c r="C733" s="14" t="s">
        <v>1314</v>
      </c>
      <c r="D733" s="15">
        <v>1789</v>
      </c>
      <c r="E733" s="8">
        <v>52.87</v>
      </c>
      <c r="F733" s="8">
        <f t="shared" si="15"/>
        <v>33.83771515036883</v>
      </c>
      <c r="G733" s="6" t="s">
        <v>1415</v>
      </c>
    </row>
    <row r="734" spans="1:7" x14ac:dyDescent="0.25">
      <c r="A734" s="5"/>
      <c r="B734" s="14" t="s">
        <v>685</v>
      </c>
      <c r="C734" s="14" t="s">
        <v>1371</v>
      </c>
      <c r="D734" s="15">
        <v>1312</v>
      </c>
      <c r="E734" s="8">
        <v>165.74</v>
      </c>
      <c r="F734" s="8">
        <f t="shared" si="15"/>
        <v>7.91601303246048</v>
      </c>
      <c r="G734" s="6" t="s">
        <v>1415</v>
      </c>
    </row>
    <row r="735" spans="1:7" x14ac:dyDescent="0.25">
      <c r="A735" s="5"/>
      <c r="B735" s="14" t="s">
        <v>372</v>
      </c>
      <c r="C735" s="14" t="s">
        <v>1058</v>
      </c>
      <c r="D735" s="15">
        <v>1549</v>
      </c>
      <c r="E735" s="8">
        <v>86.01</v>
      </c>
      <c r="F735" s="8">
        <f t="shared" si="15"/>
        <v>18.009533775142422</v>
      </c>
      <c r="G735" s="6" t="s">
        <v>1415</v>
      </c>
    </row>
    <row r="736" spans="1:7" x14ac:dyDescent="0.25">
      <c r="A736" s="5"/>
      <c r="B736" s="14" t="s">
        <v>633</v>
      </c>
      <c r="C736" s="14" t="s">
        <v>1319</v>
      </c>
      <c r="D736" s="15">
        <v>783</v>
      </c>
      <c r="E736" s="8">
        <v>60.42</v>
      </c>
      <c r="F736" s="8">
        <f t="shared" si="15"/>
        <v>12.959285004965244</v>
      </c>
      <c r="G736" s="6" t="s">
        <v>1415</v>
      </c>
    </row>
    <row r="737" spans="1:7" x14ac:dyDescent="0.25">
      <c r="A737" s="5"/>
      <c r="B737" s="14" t="s">
        <v>487</v>
      </c>
      <c r="C737" s="14" t="s">
        <v>1173</v>
      </c>
      <c r="D737" s="15">
        <v>434</v>
      </c>
      <c r="E737" s="8">
        <v>87.26</v>
      </c>
      <c r="F737" s="8">
        <f t="shared" si="15"/>
        <v>4.9736419894567954</v>
      </c>
      <c r="G737" s="6" t="s">
        <v>1415</v>
      </c>
    </row>
    <row r="738" spans="1:7" x14ac:dyDescent="0.25">
      <c r="A738" s="5"/>
      <c r="B738" s="14" t="s">
        <v>488</v>
      </c>
      <c r="C738" s="14" t="s">
        <v>1174</v>
      </c>
      <c r="D738" s="15">
        <v>1198</v>
      </c>
      <c r="E738" s="8">
        <v>56.37</v>
      </c>
      <c r="F738" s="8">
        <f t="shared" si="15"/>
        <v>21.252439240730887</v>
      </c>
      <c r="G738" s="6" t="s">
        <v>1415</v>
      </c>
    </row>
    <row r="739" spans="1:7" x14ac:dyDescent="0.25">
      <c r="A739" s="5"/>
      <c r="B739" s="14" t="s">
        <v>630</v>
      </c>
      <c r="C739" s="14" t="s">
        <v>1316</v>
      </c>
      <c r="D739" s="15">
        <v>965</v>
      </c>
      <c r="E739" s="8">
        <v>63.98</v>
      </c>
      <c r="F739" s="8">
        <f t="shared" si="15"/>
        <v>15.082838386995936</v>
      </c>
      <c r="G739" s="6" t="s">
        <v>1415</v>
      </c>
    </row>
    <row r="740" spans="1:7" x14ac:dyDescent="0.25">
      <c r="A740" s="5"/>
      <c r="B740" s="14" t="s">
        <v>374</v>
      </c>
      <c r="C740" s="14" t="s">
        <v>1060</v>
      </c>
      <c r="D740" s="15">
        <v>4272</v>
      </c>
      <c r="E740" s="8">
        <v>43.25</v>
      </c>
      <c r="F740" s="8">
        <f t="shared" si="15"/>
        <v>98.774566473988443</v>
      </c>
      <c r="G740" s="6" t="s">
        <v>1415</v>
      </c>
    </row>
    <row r="741" spans="1:7" x14ac:dyDescent="0.25">
      <c r="A741" s="5"/>
      <c r="B741" s="14" t="s">
        <v>489</v>
      </c>
      <c r="C741" s="14" t="s">
        <v>1175</v>
      </c>
      <c r="D741" s="15">
        <v>1538</v>
      </c>
      <c r="E741" s="8">
        <v>83.08</v>
      </c>
      <c r="F741" s="8">
        <f t="shared" si="15"/>
        <v>18.512277323062108</v>
      </c>
      <c r="G741" s="6" t="s">
        <v>1415</v>
      </c>
    </row>
    <row r="742" spans="1:7" x14ac:dyDescent="0.25">
      <c r="A742" s="5"/>
      <c r="B742" s="14" t="s">
        <v>627</v>
      </c>
      <c r="C742" s="14" t="s">
        <v>1313</v>
      </c>
      <c r="D742" s="15">
        <v>2127</v>
      </c>
      <c r="E742" s="8">
        <v>64.87</v>
      </c>
      <c r="F742" s="8">
        <f t="shared" si="15"/>
        <v>32.788654231540001</v>
      </c>
      <c r="G742" s="6" t="s">
        <v>1415</v>
      </c>
    </row>
    <row r="743" spans="1:7" x14ac:dyDescent="0.25">
      <c r="A743" s="5"/>
      <c r="B743" s="14" t="s">
        <v>631</v>
      </c>
      <c r="C743" s="14" t="s">
        <v>1317</v>
      </c>
      <c r="D743" s="15">
        <v>984</v>
      </c>
      <c r="E743" s="8">
        <v>31.27</v>
      </c>
      <c r="F743" s="8">
        <f t="shared" si="15"/>
        <v>31.46786056923569</v>
      </c>
      <c r="G743" s="6" t="s">
        <v>1415</v>
      </c>
    </row>
    <row r="744" spans="1:7" s="4" customFormat="1" x14ac:dyDescent="0.25">
      <c r="A744" s="5" t="s">
        <v>1432</v>
      </c>
      <c r="B744" s="11"/>
      <c r="C744" s="11"/>
      <c r="D744" s="12">
        <f>SUM(D719:D743)</f>
        <v>33002</v>
      </c>
      <c r="E744" s="16">
        <f>SUM(E719:E743)</f>
        <v>1749.5299999999997</v>
      </c>
      <c r="F744" s="13">
        <f t="shared" si="15"/>
        <v>18.863351871645531</v>
      </c>
      <c r="G744" s="10"/>
    </row>
    <row r="745" spans="1:7" x14ac:dyDescent="0.25">
      <c r="A745" s="5"/>
      <c r="B745" s="14"/>
      <c r="C745" s="14"/>
      <c r="D745" s="15"/>
      <c r="E745" s="8"/>
      <c r="F745" s="8"/>
      <c r="G745" s="6"/>
    </row>
    <row r="746" spans="1:7" s="4" customFormat="1" x14ac:dyDescent="0.25">
      <c r="A746" s="18" t="s">
        <v>1410</v>
      </c>
      <c r="B746" s="19"/>
      <c r="C746" s="28"/>
      <c r="D746" s="29"/>
      <c r="E746" s="22"/>
      <c r="F746" s="22"/>
      <c r="G746" s="19"/>
    </row>
    <row r="747" spans="1:7" x14ac:dyDescent="0.25">
      <c r="A747" s="23"/>
      <c r="B747" s="24" t="s">
        <v>653</v>
      </c>
      <c r="C747" s="24" t="s">
        <v>1339</v>
      </c>
      <c r="D747" s="25">
        <v>2325</v>
      </c>
      <c r="E747" s="26">
        <v>4.2</v>
      </c>
      <c r="F747" s="26">
        <f t="shared" si="14"/>
        <v>553.57142857142856</v>
      </c>
      <c r="G747" s="27" t="s">
        <v>1415</v>
      </c>
    </row>
    <row r="748" spans="1:7" x14ac:dyDescent="0.25">
      <c r="A748" s="23"/>
      <c r="B748" s="24" t="s">
        <v>676</v>
      </c>
      <c r="C748" s="24" t="s">
        <v>1362</v>
      </c>
      <c r="D748" s="25">
        <v>1364</v>
      </c>
      <c r="E748" s="26">
        <v>3.29</v>
      </c>
      <c r="F748" s="26">
        <f t="shared" si="14"/>
        <v>414.58966565349544</v>
      </c>
      <c r="G748" s="27" t="s">
        <v>1415</v>
      </c>
    </row>
    <row r="749" spans="1:7" x14ac:dyDescent="0.25">
      <c r="A749" s="23"/>
      <c r="B749" s="24" t="s">
        <v>648</v>
      </c>
      <c r="C749" s="24" t="s">
        <v>1334</v>
      </c>
      <c r="D749" s="25">
        <v>1642</v>
      </c>
      <c r="E749" s="26">
        <v>1.17</v>
      </c>
      <c r="F749" s="26">
        <f t="shared" si="14"/>
        <v>1403.4188034188035</v>
      </c>
      <c r="G749" s="27" t="s">
        <v>1415</v>
      </c>
    </row>
    <row r="750" spans="1:7" x14ac:dyDescent="0.25">
      <c r="A750" s="23"/>
      <c r="B750" s="24" t="s">
        <v>671</v>
      </c>
      <c r="C750" s="24" t="s">
        <v>1357</v>
      </c>
      <c r="D750" s="25">
        <v>2274</v>
      </c>
      <c r="E750" s="26">
        <v>20.88</v>
      </c>
      <c r="F750" s="26">
        <f t="shared" si="14"/>
        <v>108.9080459770115</v>
      </c>
      <c r="G750" s="27" t="s">
        <v>1415</v>
      </c>
    </row>
    <row r="751" spans="1:7" x14ac:dyDescent="0.25">
      <c r="A751" s="23"/>
      <c r="B751" s="24" t="s">
        <v>651</v>
      </c>
      <c r="C751" s="24" t="s">
        <v>1337</v>
      </c>
      <c r="D751" s="25">
        <v>1516</v>
      </c>
      <c r="E751" s="26">
        <v>2.1</v>
      </c>
      <c r="F751" s="26">
        <f t="shared" si="14"/>
        <v>721.90476190476193</v>
      </c>
      <c r="G751" s="27" t="s">
        <v>1415</v>
      </c>
    </row>
    <row r="752" spans="1:7" x14ac:dyDescent="0.25">
      <c r="A752" s="23"/>
      <c r="B752" s="24" t="s">
        <v>646</v>
      </c>
      <c r="C752" s="24" t="s">
        <v>1332</v>
      </c>
      <c r="D752" s="25">
        <v>3232</v>
      </c>
      <c r="E752" s="26">
        <v>4.22</v>
      </c>
      <c r="F752" s="26">
        <f t="shared" si="14"/>
        <v>765.87677725118488</v>
      </c>
      <c r="G752" s="27" t="s">
        <v>1415</v>
      </c>
    </row>
    <row r="753" spans="1:7" x14ac:dyDescent="0.25">
      <c r="A753" s="23"/>
      <c r="B753" s="24" t="s">
        <v>654</v>
      </c>
      <c r="C753" s="24" t="s">
        <v>1340</v>
      </c>
      <c r="D753" s="25">
        <v>2049</v>
      </c>
      <c r="E753" s="26">
        <v>2.76</v>
      </c>
      <c r="F753" s="26">
        <f t="shared" si="14"/>
        <v>742.39130434782612</v>
      </c>
      <c r="G753" s="27" t="s">
        <v>1415</v>
      </c>
    </row>
    <row r="754" spans="1:7" x14ac:dyDescent="0.25">
      <c r="A754" s="23"/>
      <c r="B754" s="24" t="s">
        <v>656</v>
      </c>
      <c r="C754" s="24" t="s">
        <v>1342</v>
      </c>
      <c r="D754" s="25">
        <v>967</v>
      </c>
      <c r="E754" s="26">
        <v>1.86</v>
      </c>
      <c r="F754" s="26">
        <f t="shared" si="14"/>
        <v>519.89247311827955</v>
      </c>
      <c r="G754" s="27" t="s">
        <v>1415</v>
      </c>
    </row>
    <row r="755" spans="1:7" x14ac:dyDescent="0.25">
      <c r="A755" s="23"/>
      <c r="B755" s="24" t="s">
        <v>655</v>
      </c>
      <c r="C755" s="24" t="s">
        <v>1341</v>
      </c>
      <c r="D755" s="25">
        <v>1581</v>
      </c>
      <c r="E755" s="26">
        <v>6.34</v>
      </c>
      <c r="F755" s="26">
        <f t="shared" si="14"/>
        <v>249.36908517350159</v>
      </c>
      <c r="G755" s="27" t="s">
        <v>1415</v>
      </c>
    </row>
    <row r="756" spans="1:7" x14ac:dyDescent="0.25">
      <c r="A756" s="23"/>
      <c r="B756" s="24" t="s">
        <v>658</v>
      </c>
      <c r="C756" s="24" t="s">
        <v>1344</v>
      </c>
      <c r="D756" s="25">
        <v>71</v>
      </c>
      <c r="E756" s="26">
        <v>0.23</v>
      </c>
      <c r="F756" s="26">
        <f t="shared" si="14"/>
        <v>308.695652173913</v>
      </c>
      <c r="G756" s="27" t="s">
        <v>1415</v>
      </c>
    </row>
    <row r="757" spans="1:7" x14ac:dyDescent="0.25">
      <c r="A757" s="23"/>
      <c r="B757" s="24" t="s">
        <v>657</v>
      </c>
      <c r="C757" s="24" t="s">
        <v>1343</v>
      </c>
      <c r="D757" s="25">
        <v>102</v>
      </c>
      <c r="E757" s="26">
        <v>0.1</v>
      </c>
      <c r="F757" s="26">
        <f t="shared" si="14"/>
        <v>1020</v>
      </c>
      <c r="G757" s="27" t="s">
        <v>1415</v>
      </c>
    </row>
    <row r="758" spans="1:7" x14ac:dyDescent="0.25">
      <c r="A758" s="23"/>
      <c r="B758" s="24" t="s">
        <v>659</v>
      </c>
      <c r="C758" s="24" t="s">
        <v>1345</v>
      </c>
      <c r="D758" s="25">
        <v>395</v>
      </c>
      <c r="E758" s="26">
        <v>0.1</v>
      </c>
      <c r="F758" s="26">
        <f t="shared" si="14"/>
        <v>3950</v>
      </c>
      <c r="G758" s="27" t="s">
        <v>1415</v>
      </c>
    </row>
    <row r="759" spans="1:7" x14ac:dyDescent="0.25">
      <c r="A759" s="23"/>
      <c r="B759" s="24" t="s">
        <v>660</v>
      </c>
      <c r="C759" s="24" t="s">
        <v>1346</v>
      </c>
      <c r="D759" s="25">
        <v>3653</v>
      </c>
      <c r="E759" s="26">
        <v>17.25</v>
      </c>
      <c r="F759" s="26">
        <f t="shared" si="14"/>
        <v>211.768115942029</v>
      </c>
      <c r="G759" s="27" t="s">
        <v>1415</v>
      </c>
    </row>
    <row r="760" spans="1:7" x14ac:dyDescent="0.25">
      <c r="A760" s="23"/>
      <c r="B760" s="24" t="s">
        <v>652</v>
      </c>
      <c r="C760" s="24" t="s">
        <v>1338</v>
      </c>
      <c r="D760" s="25">
        <v>1656</v>
      </c>
      <c r="E760" s="26">
        <v>1.8</v>
      </c>
      <c r="F760" s="26">
        <f t="shared" si="14"/>
        <v>920</v>
      </c>
      <c r="G760" s="27" t="s">
        <v>1415</v>
      </c>
    </row>
    <row r="761" spans="1:7" x14ac:dyDescent="0.25">
      <c r="A761" s="23"/>
      <c r="B761" s="24" t="s">
        <v>664</v>
      </c>
      <c r="C761" s="24" t="s">
        <v>1350</v>
      </c>
      <c r="D761" s="25">
        <v>207</v>
      </c>
      <c r="E761" s="26">
        <v>2.1800000000000002</v>
      </c>
      <c r="F761" s="26">
        <f t="shared" si="14"/>
        <v>94.954128440366972</v>
      </c>
      <c r="G761" s="27" t="s">
        <v>1415</v>
      </c>
    </row>
    <row r="762" spans="1:7" x14ac:dyDescent="0.25">
      <c r="A762" s="23"/>
      <c r="B762" s="24" t="s">
        <v>650</v>
      </c>
      <c r="C762" s="24" t="s">
        <v>1336</v>
      </c>
      <c r="D762" s="25">
        <v>1776</v>
      </c>
      <c r="E762" s="26">
        <v>4.9400000000000004</v>
      </c>
      <c r="F762" s="26">
        <f t="shared" si="14"/>
        <v>359.51417004048579</v>
      </c>
      <c r="G762" s="27" t="s">
        <v>1415</v>
      </c>
    </row>
    <row r="763" spans="1:7" x14ac:dyDescent="0.25">
      <c r="A763" s="23"/>
      <c r="B763" s="24" t="s">
        <v>661</v>
      </c>
      <c r="C763" s="24" t="s">
        <v>1347</v>
      </c>
      <c r="D763" s="25">
        <v>5596</v>
      </c>
      <c r="E763" s="26">
        <v>5.83</v>
      </c>
      <c r="F763" s="26">
        <f t="shared" si="14"/>
        <v>959.86277873070321</v>
      </c>
      <c r="G763" s="27" t="s">
        <v>1415</v>
      </c>
    </row>
    <row r="764" spans="1:7" x14ac:dyDescent="0.25">
      <c r="A764" s="23"/>
      <c r="B764" s="24" t="s">
        <v>662</v>
      </c>
      <c r="C764" s="24" t="s">
        <v>1348</v>
      </c>
      <c r="D764" s="25">
        <v>1902</v>
      </c>
      <c r="E764" s="26">
        <v>9.18</v>
      </c>
      <c r="F764" s="26">
        <f t="shared" si="14"/>
        <v>207.18954248366015</v>
      </c>
      <c r="G764" s="27" t="s">
        <v>1415</v>
      </c>
    </row>
    <row r="765" spans="1:7" x14ac:dyDescent="0.25">
      <c r="A765" s="23"/>
      <c r="B765" s="24" t="s">
        <v>667</v>
      </c>
      <c r="C765" s="24" t="s">
        <v>1353</v>
      </c>
      <c r="D765" s="25">
        <v>124</v>
      </c>
      <c r="E765" s="26">
        <v>0.1</v>
      </c>
      <c r="F765" s="26">
        <f t="shared" si="14"/>
        <v>1240</v>
      </c>
      <c r="G765" s="27" t="s">
        <v>1415</v>
      </c>
    </row>
    <row r="766" spans="1:7" x14ac:dyDescent="0.25">
      <c r="A766" s="23"/>
      <c r="B766" s="24" t="s">
        <v>665</v>
      </c>
      <c r="C766" s="24" t="s">
        <v>1351</v>
      </c>
      <c r="D766" s="25">
        <v>214</v>
      </c>
      <c r="E766" s="26">
        <v>0.1</v>
      </c>
      <c r="F766" s="26">
        <f t="shared" si="14"/>
        <v>2140</v>
      </c>
      <c r="G766" s="27" t="s">
        <v>1415</v>
      </c>
    </row>
    <row r="767" spans="1:7" x14ac:dyDescent="0.25">
      <c r="A767" s="23"/>
      <c r="B767" s="24" t="s">
        <v>669</v>
      </c>
      <c r="C767" s="24" t="s">
        <v>1355</v>
      </c>
      <c r="D767" s="25">
        <v>7326</v>
      </c>
      <c r="E767" s="26">
        <v>4.1100000000000003</v>
      </c>
      <c r="F767" s="26">
        <f t="shared" si="14"/>
        <v>1782.4817518248174</v>
      </c>
      <c r="G767" s="27" t="s">
        <v>1415</v>
      </c>
    </row>
    <row r="768" spans="1:7" x14ac:dyDescent="0.25">
      <c r="A768" s="23"/>
      <c r="B768" s="24" t="s">
        <v>670</v>
      </c>
      <c r="C768" s="24" t="s">
        <v>1356</v>
      </c>
      <c r="D768" s="25">
        <v>10286</v>
      </c>
      <c r="E768" s="26">
        <v>11.3</v>
      </c>
      <c r="F768" s="26">
        <f t="shared" si="14"/>
        <v>910.26548672566366</v>
      </c>
      <c r="G768" s="27" t="s">
        <v>1415</v>
      </c>
    </row>
    <row r="769" spans="1:7" x14ac:dyDescent="0.25">
      <c r="A769" s="23"/>
      <c r="B769" s="24" t="s">
        <v>672</v>
      </c>
      <c r="C769" s="24" t="s">
        <v>1358</v>
      </c>
      <c r="D769" s="25">
        <v>2913</v>
      </c>
      <c r="E769" s="26">
        <v>2.33</v>
      </c>
      <c r="F769" s="26">
        <f t="shared" si="14"/>
        <v>1250.2145922746781</v>
      </c>
      <c r="G769" s="27" t="s">
        <v>1415</v>
      </c>
    </row>
    <row r="770" spans="1:7" x14ac:dyDescent="0.25">
      <c r="A770" s="23"/>
      <c r="B770" s="24" t="s">
        <v>668</v>
      </c>
      <c r="C770" s="24" t="s">
        <v>1354</v>
      </c>
      <c r="D770" s="25">
        <v>1695</v>
      </c>
      <c r="E770" s="26">
        <v>2.33</v>
      </c>
      <c r="F770" s="26">
        <f t="shared" si="14"/>
        <v>727.46781115879821</v>
      </c>
      <c r="G770" s="27" t="s">
        <v>1415</v>
      </c>
    </row>
    <row r="771" spans="1:7" x14ac:dyDescent="0.25">
      <c r="A771" s="23"/>
      <c r="B771" s="24" t="s">
        <v>663</v>
      </c>
      <c r="C771" s="24" t="s">
        <v>1349</v>
      </c>
      <c r="D771" s="25">
        <v>285</v>
      </c>
      <c r="E771" s="26">
        <v>8.59</v>
      </c>
      <c r="F771" s="26">
        <f t="shared" si="14"/>
        <v>33.178114086146685</v>
      </c>
      <c r="G771" s="27" t="s">
        <v>1415</v>
      </c>
    </row>
    <row r="772" spans="1:7" x14ac:dyDescent="0.25">
      <c r="A772" s="23"/>
      <c r="B772" s="24" t="s">
        <v>675</v>
      </c>
      <c r="C772" s="24" t="s">
        <v>1361</v>
      </c>
      <c r="D772" s="25">
        <v>4775</v>
      </c>
      <c r="E772" s="26">
        <v>3.98</v>
      </c>
      <c r="F772" s="26">
        <f t="shared" si="14"/>
        <v>1199.748743718593</v>
      </c>
      <c r="G772" s="27" t="s">
        <v>1415</v>
      </c>
    </row>
    <row r="773" spans="1:7" x14ac:dyDescent="0.25">
      <c r="A773" s="23"/>
      <c r="B773" s="24" t="s">
        <v>673</v>
      </c>
      <c r="C773" s="24" t="s">
        <v>1359</v>
      </c>
      <c r="D773" s="25">
        <v>3234</v>
      </c>
      <c r="E773" s="26">
        <v>3.07</v>
      </c>
      <c r="F773" s="26">
        <f t="shared" si="14"/>
        <v>1053.4201954397395</v>
      </c>
      <c r="G773" s="27" t="s">
        <v>1415</v>
      </c>
    </row>
    <row r="774" spans="1:7" x14ac:dyDescent="0.25">
      <c r="A774" s="23"/>
      <c r="B774" s="24" t="s">
        <v>674</v>
      </c>
      <c r="C774" s="24" t="s">
        <v>1360</v>
      </c>
      <c r="D774" s="25">
        <v>1572</v>
      </c>
      <c r="E774" s="26">
        <v>2.59</v>
      </c>
      <c r="F774" s="26">
        <f t="shared" si="14"/>
        <v>606.949806949807</v>
      </c>
      <c r="G774" s="27" t="s">
        <v>1415</v>
      </c>
    </row>
    <row r="775" spans="1:7" x14ac:dyDescent="0.25">
      <c r="A775" s="23"/>
      <c r="B775" s="24" t="s">
        <v>677</v>
      </c>
      <c r="C775" s="24" t="s">
        <v>1363</v>
      </c>
      <c r="D775" s="25">
        <v>4749</v>
      </c>
      <c r="E775" s="26">
        <v>20.88</v>
      </c>
      <c r="F775" s="26">
        <f t="shared" si="14"/>
        <v>227.44252873563221</v>
      </c>
      <c r="G775" s="27" t="s">
        <v>1415</v>
      </c>
    </row>
    <row r="776" spans="1:7" x14ac:dyDescent="0.25">
      <c r="A776" s="23"/>
      <c r="B776" s="24" t="s">
        <v>647</v>
      </c>
      <c r="C776" s="24" t="s">
        <v>1333</v>
      </c>
      <c r="D776" s="25">
        <v>1184</v>
      </c>
      <c r="E776" s="26">
        <v>0.74</v>
      </c>
      <c r="F776" s="26">
        <f t="shared" si="14"/>
        <v>1600</v>
      </c>
      <c r="G776" s="27" t="s">
        <v>1415</v>
      </c>
    </row>
    <row r="777" spans="1:7" x14ac:dyDescent="0.25">
      <c r="A777" s="23"/>
      <c r="B777" s="24" t="s">
        <v>649</v>
      </c>
      <c r="C777" s="24" t="s">
        <v>1335</v>
      </c>
      <c r="D777" s="25">
        <v>2682</v>
      </c>
      <c r="E777" s="26">
        <v>2.9</v>
      </c>
      <c r="F777" s="26">
        <f t="shared" ref="F777:F801" si="16">+D777/E777</f>
        <v>924.82758620689663</v>
      </c>
      <c r="G777" s="27" t="s">
        <v>1415</v>
      </c>
    </row>
    <row r="778" spans="1:7" x14ac:dyDescent="0.25">
      <c r="A778" s="23"/>
      <c r="B778" s="24" t="s">
        <v>666</v>
      </c>
      <c r="C778" s="24" t="s">
        <v>1352</v>
      </c>
      <c r="D778" s="25">
        <v>1387</v>
      </c>
      <c r="E778" s="26">
        <v>4.79</v>
      </c>
      <c r="F778" s="26">
        <f t="shared" si="16"/>
        <v>289.56158663883087</v>
      </c>
      <c r="G778" s="27" t="s">
        <v>1415</v>
      </c>
    </row>
    <row r="779" spans="1:7" x14ac:dyDescent="0.25">
      <c r="A779" s="23"/>
      <c r="B779" s="24" t="s">
        <v>678</v>
      </c>
      <c r="C779" s="24" t="s">
        <v>1364</v>
      </c>
      <c r="D779" s="25">
        <v>7069</v>
      </c>
      <c r="E779" s="26">
        <v>9.92</v>
      </c>
      <c r="F779" s="26">
        <f t="shared" si="16"/>
        <v>712.60080645161293</v>
      </c>
      <c r="G779" s="27" t="s">
        <v>1415</v>
      </c>
    </row>
    <row r="780" spans="1:7" x14ac:dyDescent="0.25">
      <c r="A780" s="23"/>
      <c r="B780" s="24" t="s">
        <v>679</v>
      </c>
      <c r="C780" s="24" t="s">
        <v>1365</v>
      </c>
      <c r="D780" s="25">
        <v>24633</v>
      </c>
      <c r="E780" s="26">
        <v>17.72</v>
      </c>
      <c r="F780" s="26">
        <f t="shared" si="16"/>
        <v>1390.1241534988715</v>
      </c>
      <c r="G780" s="27" t="s">
        <v>1415</v>
      </c>
    </row>
    <row r="781" spans="1:7" s="4" customFormat="1" x14ac:dyDescent="0.25">
      <c r="A781" s="23" t="s">
        <v>1424</v>
      </c>
      <c r="B781" s="28"/>
      <c r="C781" s="28"/>
      <c r="D781" s="29">
        <f>SUM(D747:D780)</f>
        <v>106436</v>
      </c>
      <c r="E781" s="30">
        <f>SUM(E747:E780)</f>
        <v>183.88</v>
      </c>
      <c r="F781" s="22">
        <f>+D781/E781</f>
        <v>578.83402218838376</v>
      </c>
      <c r="G781" s="19"/>
    </row>
    <row r="782" spans="1:7" x14ac:dyDescent="0.25">
      <c r="A782" s="5"/>
      <c r="B782" s="14"/>
      <c r="C782" s="14"/>
      <c r="D782" s="15"/>
      <c r="E782" s="8"/>
      <c r="F782" s="8"/>
      <c r="G782" s="6"/>
    </row>
    <row r="783" spans="1:7" s="4" customFormat="1" x14ac:dyDescent="0.25">
      <c r="A783" s="9" t="s">
        <v>1411</v>
      </c>
      <c r="B783" s="10"/>
      <c r="C783" s="11"/>
      <c r="D783" s="12"/>
      <c r="E783" s="13"/>
      <c r="F783" s="13"/>
      <c r="G783" s="10"/>
    </row>
    <row r="784" spans="1:7" x14ac:dyDescent="0.25">
      <c r="A784" s="5"/>
      <c r="B784" s="14" t="s">
        <v>560</v>
      </c>
      <c r="C784" s="14" t="s">
        <v>1246</v>
      </c>
      <c r="D784" s="15">
        <v>2997</v>
      </c>
      <c r="E784" s="8">
        <v>5.17</v>
      </c>
      <c r="F784" s="8">
        <f t="shared" si="16"/>
        <v>579.69052224371376</v>
      </c>
      <c r="G784" s="6" t="s">
        <v>1415</v>
      </c>
    </row>
    <row r="785" spans="1:7" x14ac:dyDescent="0.25">
      <c r="A785" s="5"/>
      <c r="B785" s="14" t="s">
        <v>555</v>
      </c>
      <c r="C785" s="14" t="s">
        <v>1241</v>
      </c>
      <c r="D785" s="15">
        <v>1555</v>
      </c>
      <c r="E785" s="8">
        <v>3.33</v>
      </c>
      <c r="F785" s="8">
        <f t="shared" si="16"/>
        <v>466.96696696696694</v>
      </c>
      <c r="G785" s="6" t="s">
        <v>1415</v>
      </c>
    </row>
    <row r="786" spans="1:7" x14ac:dyDescent="0.25">
      <c r="A786" s="5"/>
      <c r="B786" s="14" t="s">
        <v>564</v>
      </c>
      <c r="C786" s="14" t="s">
        <v>1250</v>
      </c>
      <c r="D786" s="15">
        <v>1635</v>
      </c>
      <c r="E786" s="8">
        <v>13.04</v>
      </c>
      <c r="F786" s="8">
        <f t="shared" si="16"/>
        <v>125.38343558282209</v>
      </c>
      <c r="G786" s="6" t="s">
        <v>1415</v>
      </c>
    </row>
    <row r="787" spans="1:7" x14ac:dyDescent="0.25">
      <c r="A787" s="5"/>
      <c r="B787" s="14" t="s">
        <v>569</v>
      </c>
      <c r="C787" s="14" t="s">
        <v>1255</v>
      </c>
      <c r="D787" s="15">
        <v>5875</v>
      </c>
      <c r="E787" s="8">
        <v>12.59</v>
      </c>
      <c r="F787" s="8">
        <f t="shared" si="16"/>
        <v>466.64019062748213</v>
      </c>
      <c r="G787" s="6" t="s">
        <v>1415</v>
      </c>
    </row>
    <row r="788" spans="1:7" x14ac:dyDescent="0.25">
      <c r="A788" s="5"/>
      <c r="B788" s="14" t="s">
        <v>559</v>
      </c>
      <c r="C788" s="14" t="s">
        <v>1245</v>
      </c>
      <c r="D788" s="15">
        <v>4965</v>
      </c>
      <c r="E788" s="8">
        <v>6.47</v>
      </c>
      <c r="F788" s="8">
        <f t="shared" si="16"/>
        <v>767.38794435857812</v>
      </c>
      <c r="G788" s="6" t="s">
        <v>1415</v>
      </c>
    </row>
    <row r="789" spans="1:7" x14ac:dyDescent="0.25">
      <c r="A789" s="5"/>
      <c r="B789" s="14" t="s">
        <v>561</v>
      </c>
      <c r="C789" s="14" t="s">
        <v>1247</v>
      </c>
      <c r="D789" s="15">
        <v>3864</v>
      </c>
      <c r="E789" s="8">
        <v>5.81</v>
      </c>
      <c r="F789" s="8">
        <f t="shared" si="16"/>
        <v>665.06024096385545</v>
      </c>
      <c r="G789" s="6" t="s">
        <v>1415</v>
      </c>
    </row>
    <row r="790" spans="1:7" x14ac:dyDescent="0.25">
      <c r="A790" s="5"/>
      <c r="B790" s="14" t="s">
        <v>563</v>
      </c>
      <c r="C790" s="14" t="s">
        <v>1249</v>
      </c>
      <c r="D790" s="15">
        <v>2049</v>
      </c>
      <c r="E790" s="8">
        <v>24.85</v>
      </c>
      <c r="F790" s="8">
        <f t="shared" si="16"/>
        <v>82.454728370221318</v>
      </c>
      <c r="G790" s="6" t="s">
        <v>1415</v>
      </c>
    </row>
    <row r="791" spans="1:7" x14ac:dyDescent="0.25">
      <c r="A791" s="5"/>
      <c r="B791" s="14" t="s">
        <v>567</v>
      </c>
      <c r="C791" s="14" t="s">
        <v>1253</v>
      </c>
      <c r="D791" s="15">
        <v>7676</v>
      </c>
      <c r="E791" s="8">
        <v>31.16</v>
      </c>
      <c r="F791" s="8">
        <f t="shared" si="16"/>
        <v>246.34146341463415</v>
      </c>
      <c r="G791" s="6" t="s">
        <v>1415</v>
      </c>
    </row>
    <row r="792" spans="1:7" x14ac:dyDescent="0.25">
      <c r="A792" s="5"/>
      <c r="B792" s="14" t="s">
        <v>568</v>
      </c>
      <c r="C792" s="14" t="s">
        <v>1254</v>
      </c>
      <c r="D792" s="15">
        <v>2965</v>
      </c>
      <c r="E792" s="8">
        <v>5.64</v>
      </c>
      <c r="F792" s="8">
        <f t="shared" si="16"/>
        <v>525.70921985815608</v>
      </c>
      <c r="G792" s="6" t="s">
        <v>1415</v>
      </c>
    </row>
    <row r="793" spans="1:7" x14ac:dyDescent="0.25">
      <c r="A793" s="5"/>
      <c r="B793" s="14" t="s">
        <v>565</v>
      </c>
      <c r="C793" s="14" t="s">
        <v>1251</v>
      </c>
      <c r="D793" s="15">
        <v>4459</v>
      </c>
      <c r="E793" s="8">
        <v>12.95</v>
      </c>
      <c r="F793" s="8">
        <f t="shared" si="16"/>
        <v>344.32432432432432</v>
      </c>
      <c r="G793" s="6" t="s">
        <v>1415</v>
      </c>
    </row>
    <row r="794" spans="1:7" x14ac:dyDescent="0.25">
      <c r="A794" s="5"/>
      <c r="B794" s="14" t="s">
        <v>572</v>
      </c>
      <c r="C794" s="14" t="s">
        <v>1258</v>
      </c>
      <c r="D794" s="15">
        <v>2886</v>
      </c>
      <c r="E794" s="8">
        <v>14.5</v>
      </c>
      <c r="F794" s="8">
        <f t="shared" si="16"/>
        <v>199.0344827586207</v>
      </c>
      <c r="G794" s="6" t="s">
        <v>1415</v>
      </c>
    </row>
    <row r="795" spans="1:7" x14ac:dyDescent="0.25">
      <c r="A795" s="5"/>
      <c r="B795" s="14" t="s">
        <v>558</v>
      </c>
      <c r="C795" s="14" t="s">
        <v>1244</v>
      </c>
      <c r="D795" s="15">
        <v>5674</v>
      </c>
      <c r="E795" s="8">
        <v>6.76</v>
      </c>
      <c r="F795" s="8">
        <f t="shared" si="16"/>
        <v>839.3491124260355</v>
      </c>
      <c r="G795" s="6" t="s">
        <v>1415</v>
      </c>
    </row>
    <row r="796" spans="1:7" x14ac:dyDescent="0.25">
      <c r="A796" s="5"/>
      <c r="B796" s="14" t="s">
        <v>557</v>
      </c>
      <c r="C796" s="14" t="s">
        <v>1243</v>
      </c>
      <c r="D796" s="15">
        <v>4539</v>
      </c>
      <c r="E796" s="8">
        <v>5.41</v>
      </c>
      <c r="F796" s="8">
        <f t="shared" si="16"/>
        <v>839.0018484288355</v>
      </c>
      <c r="G796" s="6" t="s">
        <v>1415</v>
      </c>
    </row>
    <row r="797" spans="1:7" x14ac:dyDescent="0.25">
      <c r="A797" s="5"/>
      <c r="B797" s="14" t="s">
        <v>566</v>
      </c>
      <c r="C797" s="14" t="s">
        <v>1252</v>
      </c>
      <c r="D797" s="15">
        <v>5053</v>
      </c>
      <c r="E797" s="8">
        <v>14.8</v>
      </c>
      <c r="F797" s="8">
        <f t="shared" si="16"/>
        <v>341.41891891891891</v>
      </c>
      <c r="G797" s="6" t="s">
        <v>1415</v>
      </c>
    </row>
    <row r="798" spans="1:7" x14ac:dyDescent="0.25">
      <c r="A798" s="5"/>
      <c r="B798" s="14" t="s">
        <v>571</v>
      </c>
      <c r="C798" s="14" t="s">
        <v>1257</v>
      </c>
      <c r="D798" s="15">
        <v>8398</v>
      </c>
      <c r="E798" s="8">
        <v>30.38</v>
      </c>
      <c r="F798" s="8">
        <f t="shared" si="16"/>
        <v>276.4318630678078</v>
      </c>
      <c r="G798" s="6" t="s">
        <v>1415</v>
      </c>
    </row>
    <row r="799" spans="1:7" x14ac:dyDescent="0.25">
      <c r="A799" s="5"/>
      <c r="B799" s="14" t="s">
        <v>570</v>
      </c>
      <c r="C799" s="14" t="s">
        <v>1256</v>
      </c>
      <c r="D799" s="15">
        <v>5849</v>
      </c>
      <c r="E799" s="8">
        <v>7.99</v>
      </c>
      <c r="F799" s="8">
        <f t="shared" si="16"/>
        <v>732.04005006257819</v>
      </c>
      <c r="G799" s="6" t="s">
        <v>1415</v>
      </c>
    </row>
    <row r="800" spans="1:7" x14ac:dyDescent="0.25">
      <c r="A800" s="5"/>
      <c r="B800" s="14" t="s">
        <v>556</v>
      </c>
      <c r="C800" s="14" t="s">
        <v>1242</v>
      </c>
      <c r="D800" s="15">
        <v>3705</v>
      </c>
      <c r="E800" s="8">
        <v>6.04</v>
      </c>
      <c r="F800" s="8">
        <f t="shared" si="16"/>
        <v>613.41059602649011</v>
      </c>
      <c r="G800" s="6" t="s">
        <v>1415</v>
      </c>
    </row>
    <row r="801" spans="1:7" x14ac:dyDescent="0.25">
      <c r="A801" s="5"/>
      <c r="B801" s="14" t="s">
        <v>562</v>
      </c>
      <c r="C801" s="14" t="s">
        <v>1248</v>
      </c>
      <c r="D801" s="15">
        <v>2700</v>
      </c>
      <c r="E801" s="8">
        <v>2.5</v>
      </c>
      <c r="F801" s="8">
        <f t="shared" si="16"/>
        <v>1080</v>
      </c>
      <c r="G801" s="6" t="s">
        <v>1415</v>
      </c>
    </row>
    <row r="802" spans="1:7" s="4" customFormat="1" x14ac:dyDescent="0.25">
      <c r="A802" s="5" t="s">
        <v>1423</v>
      </c>
      <c r="B802" s="10"/>
      <c r="C802" s="10"/>
      <c r="D802" s="17">
        <f>SUM(D784:D801)</f>
        <v>76844</v>
      </c>
      <c r="E802" s="13">
        <f t="shared" ref="E802" si="17">SUM(E784:E801)</f>
        <v>209.39</v>
      </c>
      <c r="F802" s="13">
        <f>+D802/E802</f>
        <v>366.98982759444101</v>
      </c>
      <c r="G802" s="10"/>
    </row>
    <row r="803" spans="1:7" x14ac:dyDescent="0.25">
      <c r="A803" s="5"/>
      <c r="B803" s="6"/>
      <c r="C803" s="6"/>
      <c r="D803" s="7"/>
      <c r="E803" s="8"/>
      <c r="F803" s="8"/>
      <c r="G803" s="6"/>
    </row>
    <row r="804" spans="1:7" s="4" customFormat="1" x14ac:dyDescent="0.25">
      <c r="A804" s="23" t="s">
        <v>1446</v>
      </c>
      <c r="B804" s="19"/>
      <c r="C804" s="19"/>
      <c r="D804" s="31">
        <f>+D802+D781+D716+D682+D671+D659+D309+D648+D627+D616+D590+D569+D547+D535+D519+D744+D498+D471+D456+D397+D385+D371+D285+D359+D339+D326+D260+D248+D218+D195+D141+D125+D106+D87+D75+D23+D50</f>
        <v>1517138</v>
      </c>
      <c r="E804" s="22">
        <f>+E802+E781+E716+E682+E671+E659+E309+E648+E627+E616+E590+E569+E547+E535+E519+E744+E498+E471+E456+E397+E385+E371+E285+E359+E339+E326+E260+E248+E218+E195+E141+E125+E106+E87+E75+E23+E50</f>
        <v>46707.040000000001</v>
      </c>
      <c r="F804" s="22">
        <f>+D804/E804</f>
        <v>32.481998431071631</v>
      </c>
      <c r="G804" s="19"/>
    </row>
    <row r="805" spans="1:7" x14ac:dyDescent="0.25">
      <c r="A805" s="23"/>
      <c r="B805" s="27"/>
      <c r="C805" s="27"/>
      <c r="D805" s="32"/>
      <c r="E805" s="26"/>
      <c r="F805" s="26"/>
      <c r="G805" s="27"/>
    </row>
    <row r="806" spans="1:7" s="4" customFormat="1" x14ac:dyDescent="0.25">
      <c r="A806" s="23" t="s">
        <v>1447</v>
      </c>
      <c r="B806" s="19"/>
      <c r="C806" s="23">
        <v>30000000</v>
      </c>
      <c r="D806" s="31">
        <v>904720</v>
      </c>
      <c r="E806" s="22">
        <v>303.7</v>
      </c>
      <c r="F806" s="22">
        <f>+D806/E806</f>
        <v>2978.9924267369115</v>
      </c>
      <c r="G806" s="19"/>
    </row>
    <row r="807" spans="1:7" x14ac:dyDescent="0.25">
      <c r="A807" s="23"/>
      <c r="B807" s="27"/>
      <c r="C807" s="27"/>
      <c r="D807" s="32"/>
      <c r="E807" s="26"/>
      <c r="F807" s="26"/>
      <c r="G807" s="27"/>
    </row>
    <row r="808" spans="1:7" s="4" customFormat="1" x14ac:dyDescent="0.25">
      <c r="A808" s="23" t="s">
        <v>1448</v>
      </c>
      <c r="B808" s="19"/>
      <c r="C808" s="19"/>
      <c r="D808" s="31">
        <f>+D806+D804</f>
        <v>2421858</v>
      </c>
      <c r="E808" s="22">
        <f>+E806+E804</f>
        <v>47010.74</v>
      </c>
      <c r="F808" s="22">
        <f>+D808/E808</f>
        <v>51.517121406725359</v>
      </c>
      <c r="G808" s="19"/>
    </row>
  </sheetData>
  <mergeCells count="6">
    <mergeCell ref="A1:G1"/>
    <mergeCell ref="A6:B6"/>
    <mergeCell ref="A5:G5"/>
    <mergeCell ref="A4:G4"/>
    <mergeCell ref="A3:G3"/>
    <mergeCell ref="A2:G2"/>
  </mergeCells>
  <pageMargins left="0.7" right="0.7" top="0.75" bottom="0.75" header="0.3" footer="0.3"/>
  <pageSetup scale="75" orientation="portrait" r:id="rId1"/>
  <rowBreaks count="7" manualBreakCount="7">
    <brk id="286" max="16383" man="1"/>
    <brk id="340" max="16383" man="1"/>
    <brk id="570" max="16383" man="1"/>
    <brk id="627" max="16383" man="1"/>
    <brk id="672" max="16383" man="1"/>
    <brk id="732" max="16383" man="1"/>
    <brk id="7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Elliott</dc:creator>
  <cp:lastModifiedBy>David Elliott</cp:lastModifiedBy>
  <cp:lastPrinted>2020-10-29T15:05:28Z</cp:lastPrinted>
  <dcterms:created xsi:type="dcterms:W3CDTF">2020-10-28T20:23:10Z</dcterms:created>
  <dcterms:modified xsi:type="dcterms:W3CDTF">2020-10-29T15:14:45Z</dcterms:modified>
</cp:coreProperties>
</file>