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Revotes" sheetId="1" r:id="rId1"/>
  </sheets>
  <definedNames>
    <definedName name="_xlnm.Print_Area" localSheetId="0">'Revotes'!$A$1:$M$42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<sst xmlns="http://schemas.openxmlformats.org/spreadsheetml/2006/main" count="117" uniqueCount="100">
  <si>
    <t>NEW YORK STATE EDUCATION DEPARTMENT</t>
  </si>
  <si>
    <t>FIRST BUDGET</t>
  </si>
  <si>
    <t>REVOTE BUDGET</t>
  </si>
  <si>
    <t>P</t>
  </si>
  <si>
    <t>D</t>
  </si>
  <si>
    <t>Yes</t>
  </si>
  <si>
    <t>No</t>
  </si>
  <si>
    <t>Total</t>
  </si>
  <si>
    <t>STATEWIDE TOTAL</t>
  </si>
  <si>
    <t>STATEWIDE PERCENTAGE</t>
  </si>
  <si>
    <t>OVERRIDE DISTRICTS</t>
  </si>
  <si>
    <t>BOCES</t>
  </si>
  <si>
    <t>280210</t>
  </si>
  <si>
    <t>BALDWIN UFSD</t>
  </si>
  <si>
    <t>2890</t>
  </si>
  <si>
    <t>661402</t>
  </si>
  <si>
    <t>BRIARCLIFF MANOR UFSD</t>
  </si>
  <si>
    <t>4890</t>
  </si>
  <si>
    <t>140801</t>
  </si>
  <si>
    <t>CLARENCE CSD</t>
  </si>
  <si>
    <t>1491</t>
  </si>
  <si>
    <t>440301</t>
  </si>
  <si>
    <t>CORNWALL CSD</t>
  </si>
  <si>
    <t>4490</t>
  </si>
  <si>
    <t>580917</t>
  </si>
  <si>
    <t>EAST QUOGUE UFSD</t>
  </si>
  <si>
    <t>5891</t>
  </si>
  <si>
    <t>070902</t>
  </si>
  <si>
    <t>ELMIRA HTS CSD</t>
  </si>
  <si>
    <t>5590</t>
  </si>
  <si>
    <t>220401</t>
  </si>
  <si>
    <t>GENERAL BROWN CSD</t>
  </si>
  <si>
    <t>2290</t>
  </si>
  <si>
    <t>400301</t>
  </si>
  <si>
    <t>LEWISTON-PORTER CSD</t>
  </si>
  <si>
    <t>4590</t>
  </si>
  <si>
    <t>280406</t>
  </si>
  <si>
    <t>MANHASSET UFSD</t>
  </si>
  <si>
    <t>150801</t>
  </si>
  <si>
    <t>MINERVA CSD</t>
  </si>
  <si>
    <t>6490</t>
  </si>
  <si>
    <t>051301</t>
  </si>
  <si>
    <t>MORAVIA CSD</t>
  </si>
  <si>
    <t>0590</t>
  </si>
  <si>
    <t>151001</t>
  </si>
  <si>
    <t>NEWCOMB CSD</t>
  </si>
  <si>
    <t>530301</t>
  </si>
  <si>
    <t>NISKAYUNA CSD</t>
  </si>
  <si>
    <t>0190</t>
  </si>
  <si>
    <t>580103</t>
  </si>
  <si>
    <t>NORTH BABYLON UFSD</t>
  </si>
  <si>
    <t>5893</t>
  </si>
  <si>
    <t>420303</t>
  </si>
  <si>
    <t>NORTH SYRACUSE CSD</t>
  </si>
  <si>
    <t>4290</t>
  </si>
  <si>
    <t>580205</t>
  </si>
  <si>
    <t>SACHEM CSD</t>
  </si>
  <si>
    <t>662001</t>
  </si>
  <si>
    <t>SCARSDALE UFSD</t>
  </si>
  <si>
    <t>6690</t>
  </si>
  <si>
    <t>580235</t>
  </si>
  <si>
    <t>SOUTH COUNTRY CSD</t>
  </si>
  <si>
    <t>560501</t>
  </si>
  <si>
    <t>SOUTH SENECA CSD</t>
  </si>
  <si>
    <t>6190</t>
  </si>
  <si>
    <t>160101</t>
  </si>
  <si>
    <t>TUPPER LAKE CSD</t>
  </si>
  <si>
    <t>1690</t>
  </si>
  <si>
    <t>441301</t>
  </si>
  <si>
    <t>VALLEY CSD (MONTGOMERY)</t>
  </si>
  <si>
    <t>NON-OVERRIDE DISTRICTS</t>
  </si>
  <si>
    <t>140101</t>
  </si>
  <si>
    <t>ALDEN CSD</t>
  </si>
  <si>
    <t>061001</t>
  </si>
  <si>
    <t>BEMUS POINT CSD</t>
  </si>
  <si>
    <t>1492</t>
  </si>
  <si>
    <t>190301</t>
  </si>
  <si>
    <t>CAIRO-DURHAM CSD</t>
  </si>
  <si>
    <t>4990</t>
  </si>
  <si>
    <t>500402</t>
  </si>
  <si>
    <t>EAST RAMAPO CSD (SPRING VALLEY)</t>
  </si>
  <si>
    <t>5090</t>
  </si>
  <si>
    <t>660409</t>
  </si>
  <si>
    <t>ELMSFORD UFSD</t>
  </si>
  <si>
    <t>621001</t>
  </si>
  <si>
    <t>MARLBORO CSD</t>
  </si>
  <si>
    <t>contingent</t>
  </si>
  <si>
    <t>541001</t>
  </si>
  <si>
    <t>MIDDLEBURGH CSD</t>
  </si>
  <si>
    <t>660900</t>
  </si>
  <si>
    <t>MT VERNON CITY SD</t>
  </si>
  <si>
    <t>400701</t>
  </si>
  <si>
    <t>NIAGARA-WHEATFIELD CSD</t>
  </si>
  <si>
    <t>411701</t>
  </si>
  <si>
    <t>REMSEN CSD</t>
  </si>
  <si>
    <t>4190</t>
  </si>
  <si>
    <t>401501</t>
  </si>
  <si>
    <t>WILSON CSD</t>
  </si>
  <si>
    <t>June 18, 2013</t>
  </si>
  <si>
    <t>2013-2014 SCHOOL DISTRICT BUDGET VOTE AND REVOTE RESULTS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</si>
</sst>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.0000"/>
    <numFmt numFmtId="167" formatCode="mm/dd/yyyy"/>
    <numFmt numFmtId="168" formatCode="#,##0.0"/>
    <numFmt numFmtId="169" formatCode="&quot;$&quot;#,##0"/>
    <numFmt numFmtId="170" formatCode="[$-409]dddd\,\ mmmm\ dd\,\ yyyy"/>
    <numFmt numFmtId="171" formatCode="0.000"/>
    <numFmt numFmtId="172" formatCode="#,##0.000"/>
    <numFmt numFmtId="173" formatCode="#,##0.00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#,##0.00000"/>
    <numFmt numFmtId="184" formatCode="#,##0.000000"/>
    <numFmt numFmtId="185" formatCode="##########0.00"/>
    <numFmt numFmtId="186" formatCode="[$-409]m/d/yy\ h:mm\ AM/PM;@"/>
    <numFmt numFmtId="187" formatCode="&quot;$&quot;#,##0;[Red]&quot;$&quot;#,##0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&quot;$&quot;* #,##0.00000_);_(&quot;$&quot;* \(#,##0.00000\);_(&quot;$&quot;* &quot;-&quot;??_);_(@_)"/>
    <numFmt numFmtId="191" formatCode="_(&quot;$&quot;#,##0_);\(&quot;$&quot;#,##0\)"/>
    <numFmt numFmtId="192" formatCode="_(&quot;$&quot;#,##0_);[Red]\(&quot;$&quot;#,##0\)"/>
    <numFmt numFmtId="193" formatCode="_(&quot;$&quot;#,##0.00_);\(&quot;$&quot;#,##0.00\)"/>
    <numFmt numFmtId="194" formatCode="_(&quot;$&quot;#,##0.00_);[Red]\(&quot;$&quot;#,##0.00\)"/>
    <numFmt numFmtId="195" formatCode="m/d/yy"/>
    <numFmt numFmtId="196" formatCode="mmmm\-yy"/>
    <numFmt numFmtId="197" formatCode="m/d/yy\ h:mm"/>
    <numFmt numFmtId="198" formatCode="#\ #0.0E+0"/>
    <numFmt numFmtId="199" formatCode="mm/dd/yyyy\ hh:mm:ss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0.00000"/>
    <numFmt numFmtId="207" formatCode="[$-409]mmmm\ d\,\ yyyy;@"/>
  </numFmts>
  <fonts count="28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24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24" borderId="14" xfId="0" applyNumberFormat="1" applyFill="1" applyBorder="1" applyAlignment="1">
      <alignment horizontal="center"/>
    </xf>
    <xf numFmtId="10" fontId="0" fillId="24" borderId="0" xfId="0" applyNumberFormat="1" applyFill="1" applyBorder="1" applyAlignment="1">
      <alignment horizontal="center"/>
    </xf>
    <xf numFmtId="10" fontId="0" fillId="24" borderId="23" xfId="0" applyNumberFormat="1" applyFill="1" applyBorder="1" applyAlignment="1">
      <alignment horizontal="center"/>
    </xf>
    <xf numFmtId="49" fontId="24" fillId="0" borderId="0" xfId="0" applyNumberFormat="1" applyFont="1" applyAlignment="1">
      <alignment/>
    </xf>
    <xf numFmtId="0" fontId="26" fillId="0" borderId="16" xfId="0" applyFont="1" applyBorder="1" applyAlignment="1">
      <alignment horizontal="left"/>
    </xf>
    <xf numFmtId="0" fontId="0" fillId="24" borderId="22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49" fontId="27" fillId="24" borderId="19" xfId="0" applyNumberFormat="1" applyFont="1" applyFill="1" applyBorder="1" applyAlignment="1">
      <alignment/>
    </xf>
    <xf numFmtId="0" fontId="27" fillId="24" borderId="19" xfId="0" applyFont="1" applyFill="1" applyBorder="1" applyAlignment="1">
      <alignment/>
    </xf>
    <xf numFmtId="0" fontId="27" fillId="0" borderId="19" xfId="0" applyFont="1" applyBorder="1" applyAlignment="1" quotePrefix="1">
      <alignment horizontal="center"/>
    </xf>
    <xf numFmtId="0" fontId="27" fillId="24" borderId="19" xfId="0" applyFont="1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6" fillId="0" borderId="26" xfId="0" applyFont="1" applyBorder="1" applyAlignment="1" quotePrefix="1">
      <alignment horizontal="center"/>
    </xf>
    <xf numFmtId="0" fontId="26" fillId="24" borderId="26" xfId="0" applyFont="1" applyFill="1" applyBorder="1" applyAlignment="1">
      <alignment horizontal="center"/>
    </xf>
    <xf numFmtId="0" fontId="26" fillId="24" borderId="26" xfId="0" applyFont="1" applyFill="1" applyBorder="1" applyAlignment="1">
      <alignment/>
    </xf>
    <xf numFmtId="49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 quotePrefix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0" fillId="0" borderId="16" xfId="0" applyNumberFormat="1" applyFont="1" applyBorder="1" applyAlignment="1" quotePrefix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15" fontId="22" fillId="24" borderId="0" xfId="0" applyNumberFormat="1" applyFont="1" applyFill="1" applyBorder="1" applyAlignment="1">
      <alignment horizontal="left"/>
    </xf>
    <xf numFmtId="0" fontId="0" fillId="24" borderId="0" xfId="0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4" fillId="24" borderId="2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85" zoomScaleNormal="85" workbookViewId="0" topLeftCell="A1">
      <selection activeCell="A3" sqref="A1:A16384"/>
    </sheetView>
  </sheetViews>
  <sheetFormatPr defaultColWidth="9.140625" defaultRowHeight="12.75"/>
  <cols>
    <col min="1" max="1" width="8.7109375" style="0" customWidth="1"/>
    <col min="2" max="2" width="38.00390625" style="0" customWidth="1"/>
    <col min="3" max="3" width="3.57421875" style="0" hidden="1" customWidth="1"/>
    <col min="9" max="9" width="11.00390625" style="0" customWidth="1"/>
    <col min="10" max="10" width="11.00390625" style="0" bestFit="1" customWidth="1"/>
  </cols>
  <sheetData>
    <row r="1" spans="1:13" ht="18">
      <c r="A1" s="70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.75" thickBot="1">
      <c r="A2" s="68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">
      <c r="A3" s="71"/>
      <c r="B3" s="72"/>
      <c r="C3" s="2"/>
      <c r="D3" s="3" t="s">
        <v>1</v>
      </c>
      <c r="E3" s="4"/>
      <c r="F3" s="4"/>
      <c r="G3" s="4"/>
      <c r="H3" s="5"/>
      <c r="I3" s="3" t="s">
        <v>2</v>
      </c>
      <c r="J3" s="4"/>
      <c r="K3" s="4"/>
      <c r="L3" s="4"/>
      <c r="M3" s="5"/>
    </row>
    <row r="4" spans="1:13" ht="18">
      <c r="A4" s="73" t="s">
        <v>98</v>
      </c>
      <c r="B4" s="74"/>
      <c r="C4" s="6"/>
      <c r="D4" s="7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7" t="s">
        <v>3</v>
      </c>
      <c r="J4" s="8" t="s">
        <v>4</v>
      </c>
      <c r="K4" s="8" t="s">
        <v>5</v>
      </c>
      <c r="L4" s="8" t="s">
        <v>6</v>
      </c>
      <c r="M4" s="9" t="s">
        <v>7</v>
      </c>
    </row>
    <row r="5" spans="1:13" ht="12.75">
      <c r="A5" s="75"/>
      <c r="B5" s="72"/>
      <c r="C5" s="10"/>
      <c r="D5" s="11"/>
      <c r="E5" s="12"/>
      <c r="F5" s="13"/>
      <c r="G5" s="13"/>
      <c r="H5" s="14"/>
      <c r="I5" s="11"/>
      <c r="J5" s="12"/>
      <c r="K5" s="13"/>
      <c r="L5" s="13"/>
      <c r="M5" s="14"/>
    </row>
    <row r="6" spans="1:13" ht="12.75">
      <c r="A6" s="76" t="s">
        <v>8</v>
      </c>
      <c r="B6" s="15"/>
      <c r="C6" s="16"/>
      <c r="D6" s="17">
        <f>SUM(D32:D42,D9:D29)</f>
        <v>0</v>
      </c>
      <c r="E6" s="18">
        <f>SUM(E32:E42,E9:E29)</f>
        <v>32</v>
      </c>
      <c r="F6" s="19"/>
      <c r="G6" s="20"/>
      <c r="H6" s="21"/>
      <c r="I6" s="17">
        <f>SUM(I32:I42,I9:I29)</f>
        <v>29</v>
      </c>
      <c r="J6" s="18">
        <f>SUM(J32:J42,J9:J29)</f>
        <v>2</v>
      </c>
      <c r="K6" s="20"/>
      <c r="L6" s="20"/>
      <c r="M6" s="21"/>
    </row>
    <row r="7" spans="1:13" ht="15.75" customHeight="1">
      <c r="A7" s="76" t="s">
        <v>9</v>
      </c>
      <c r="B7" s="1"/>
      <c r="C7" s="22"/>
      <c r="D7" s="23">
        <f>SUM(D6/(D6+E6))</f>
        <v>0</v>
      </c>
      <c r="E7" s="24">
        <f>SUM(E6/(E6+D6))</f>
        <v>1</v>
      </c>
      <c r="F7" s="25"/>
      <c r="G7" s="26"/>
      <c r="H7" s="27"/>
      <c r="I7" s="23">
        <f>SUM(I6/(I6+J6))</f>
        <v>0.9354838709677419</v>
      </c>
      <c r="J7" s="24">
        <f>SUM(J6/(J6+I6))</f>
        <v>0.06451612903225806</v>
      </c>
      <c r="K7" s="26"/>
      <c r="L7" s="26"/>
      <c r="M7" s="27"/>
    </row>
    <row r="8" spans="1:13" ht="18.75" customHeight="1">
      <c r="A8" s="28" t="s">
        <v>10</v>
      </c>
      <c r="B8" s="29"/>
      <c r="C8" s="18" t="s">
        <v>11</v>
      </c>
      <c r="D8" s="30"/>
      <c r="E8" s="31"/>
      <c r="F8" s="32"/>
      <c r="G8" s="32"/>
      <c r="H8" s="33"/>
      <c r="I8" s="34"/>
      <c r="J8" s="35"/>
      <c r="K8" s="32"/>
      <c r="L8" s="32"/>
      <c r="M8" s="33"/>
    </row>
    <row r="9" spans="1:13" ht="15.75" customHeight="1">
      <c r="A9" s="36" t="s">
        <v>12</v>
      </c>
      <c r="B9" s="37" t="s">
        <v>13</v>
      </c>
      <c r="C9" s="38" t="s">
        <v>14</v>
      </c>
      <c r="D9" s="39">
        <v>0</v>
      </c>
      <c r="E9" s="40">
        <v>1</v>
      </c>
      <c r="F9" s="37">
        <v>1945</v>
      </c>
      <c r="G9" s="37">
        <v>1538</v>
      </c>
      <c r="H9" s="41">
        <f aca="true" t="shared" si="0" ref="H9:H29">SUM(F9:G9)</f>
        <v>3483</v>
      </c>
      <c r="I9" s="39">
        <v>1</v>
      </c>
      <c r="J9" s="40">
        <v>0</v>
      </c>
      <c r="K9" s="37">
        <v>2397</v>
      </c>
      <c r="L9" s="37">
        <v>860</v>
      </c>
      <c r="M9" s="41">
        <f aca="true" t="shared" si="1" ref="M9:M29">SUM(K9:L9)</f>
        <v>3257</v>
      </c>
    </row>
    <row r="10" spans="1:13" ht="15.75" customHeight="1">
      <c r="A10" s="36" t="s">
        <v>15</v>
      </c>
      <c r="B10" s="37" t="s">
        <v>16</v>
      </c>
      <c r="C10" s="38" t="s">
        <v>17</v>
      </c>
      <c r="D10" s="39">
        <v>0</v>
      </c>
      <c r="E10" s="40">
        <v>1</v>
      </c>
      <c r="F10" s="37">
        <v>805</v>
      </c>
      <c r="G10" s="37">
        <v>763</v>
      </c>
      <c r="H10" s="41">
        <f t="shared" si="0"/>
        <v>1568</v>
      </c>
      <c r="I10" s="39">
        <v>1</v>
      </c>
      <c r="J10" s="40">
        <v>0</v>
      </c>
      <c r="K10" s="37">
        <v>1056</v>
      </c>
      <c r="L10" s="37">
        <v>267</v>
      </c>
      <c r="M10" s="41">
        <f t="shared" si="1"/>
        <v>1323</v>
      </c>
    </row>
    <row r="11" spans="1:13" ht="15.75" customHeight="1">
      <c r="A11" s="36" t="s">
        <v>18</v>
      </c>
      <c r="B11" s="37" t="s">
        <v>19</v>
      </c>
      <c r="C11" s="38" t="s">
        <v>20</v>
      </c>
      <c r="D11" s="39">
        <v>0</v>
      </c>
      <c r="E11" s="40">
        <v>1</v>
      </c>
      <c r="F11" s="37">
        <v>3431</v>
      </c>
      <c r="G11" s="37">
        <v>4801</v>
      </c>
      <c r="H11" s="41">
        <f t="shared" si="0"/>
        <v>8232</v>
      </c>
      <c r="I11" s="39">
        <v>1</v>
      </c>
      <c r="J11" s="40">
        <v>0</v>
      </c>
      <c r="K11" s="37">
        <v>3541</v>
      </c>
      <c r="L11" s="37">
        <v>1817</v>
      </c>
      <c r="M11" s="41">
        <f t="shared" si="1"/>
        <v>5358</v>
      </c>
    </row>
    <row r="12" spans="1:13" ht="15.75" customHeight="1">
      <c r="A12" s="36" t="s">
        <v>21</v>
      </c>
      <c r="B12" s="37" t="s">
        <v>22</v>
      </c>
      <c r="C12" s="38" t="s">
        <v>23</v>
      </c>
      <c r="D12" s="39">
        <v>0</v>
      </c>
      <c r="E12" s="40">
        <v>1</v>
      </c>
      <c r="F12" s="37">
        <v>1365</v>
      </c>
      <c r="G12" s="37">
        <v>913</v>
      </c>
      <c r="H12" s="41">
        <f t="shared" si="0"/>
        <v>2278</v>
      </c>
      <c r="I12" s="39">
        <v>1</v>
      </c>
      <c r="J12" s="40">
        <v>0</v>
      </c>
      <c r="K12" s="37">
        <v>2215</v>
      </c>
      <c r="L12" s="37">
        <v>950</v>
      </c>
      <c r="M12" s="41">
        <f t="shared" si="1"/>
        <v>3165</v>
      </c>
    </row>
    <row r="13" spans="1:13" ht="15.75" customHeight="1">
      <c r="A13" s="36" t="s">
        <v>24</v>
      </c>
      <c r="B13" s="37" t="s">
        <v>25</v>
      </c>
      <c r="C13" s="38" t="s">
        <v>26</v>
      </c>
      <c r="D13" s="39">
        <v>0</v>
      </c>
      <c r="E13" s="40">
        <v>1</v>
      </c>
      <c r="F13" s="37">
        <v>494</v>
      </c>
      <c r="G13" s="37">
        <v>340</v>
      </c>
      <c r="H13" s="41">
        <f t="shared" si="0"/>
        <v>834</v>
      </c>
      <c r="I13" s="39">
        <v>1</v>
      </c>
      <c r="J13" s="40">
        <v>0</v>
      </c>
      <c r="K13" s="37">
        <v>698</v>
      </c>
      <c r="L13" s="37">
        <v>281</v>
      </c>
      <c r="M13" s="41">
        <f t="shared" si="1"/>
        <v>979</v>
      </c>
    </row>
    <row r="14" spans="1:13" ht="15.75" customHeight="1">
      <c r="A14" s="36" t="s">
        <v>27</v>
      </c>
      <c r="B14" s="37" t="s">
        <v>28</v>
      </c>
      <c r="C14" s="38" t="s">
        <v>29</v>
      </c>
      <c r="D14" s="39">
        <v>0</v>
      </c>
      <c r="E14" s="40">
        <v>1</v>
      </c>
      <c r="F14" s="37">
        <v>312</v>
      </c>
      <c r="G14" s="37">
        <v>272</v>
      </c>
      <c r="H14" s="41">
        <f t="shared" si="0"/>
        <v>584</v>
      </c>
      <c r="I14" s="39">
        <v>1</v>
      </c>
      <c r="J14" s="40">
        <v>0</v>
      </c>
      <c r="K14" s="37">
        <v>559</v>
      </c>
      <c r="L14" s="37">
        <v>228</v>
      </c>
      <c r="M14" s="41">
        <f t="shared" si="1"/>
        <v>787</v>
      </c>
    </row>
    <row r="15" spans="1:13" ht="15.75" customHeight="1">
      <c r="A15" s="36" t="s">
        <v>30</v>
      </c>
      <c r="B15" s="37" t="s">
        <v>31</v>
      </c>
      <c r="C15" s="38" t="s">
        <v>32</v>
      </c>
      <c r="D15" s="39">
        <v>0</v>
      </c>
      <c r="E15" s="40">
        <v>1</v>
      </c>
      <c r="F15" s="37">
        <v>806</v>
      </c>
      <c r="G15" s="37">
        <v>580</v>
      </c>
      <c r="H15" s="41">
        <f t="shared" si="0"/>
        <v>1386</v>
      </c>
      <c r="I15" s="39">
        <v>1</v>
      </c>
      <c r="J15" s="40">
        <v>0</v>
      </c>
      <c r="K15" s="37">
        <v>1009</v>
      </c>
      <c r="L15" s="37">
        <v>367</v>
      </c>
      <c r="M15" s="41">
        <f t="shared" si="1"/>
        <v>1376</v>
      </c>
    </row>
    <row r="16" spans="1:13" ht="15.75" customHeight="1">
      <c r="A16" s="42" t="s">
        <v>33</v>
      </c>
      <c r="B16" s="43" t="s">
        <v>34</v>
      </c>
      <c r="C16" s="44" t="s">
        <v>35</v>
      </c>
      <c r="D16" s="45">
        <v>0</v>
      </c>
      <c r="E16" s="46">
        <v>1</v>
      </c>
      <c r="F16" s="43">
        <v>939</v>
      </c>
      <c r="G16" s="43">
        <v>1153</v>
      </c>
      <c r="H16" s="47">
        <f t="shared" si="0"/>
        <v>2092</v>
      </c>
      <c r="I16" s="39">
        <v>1</v>
      </c>
      <c r="J16" s="40">
        <v>0</v>
      </c>
      <c r="K16" s="37">
        <v>1663</v>
      </c>
      <c r="L16" s="37">
        <v>993</v>
      </c>
      <c r="M16" s="47">
        <f t="shared" si="1"/>
        <v>2656</v>
      </c>
    </row>
    <row r="17" spans="1:13" ht="15.75" customHeight="1">
      <c r="A17" s="36" t="s">
        <v>36</v>
      </c>
      <c r="B17" s="37" t="s">
        <v>37</v>
      </c>
      <c r="C17" s="38" t="s">
        <v>14</v>
      </c>
      <c r="D17" s="39">
        <v>0</v>
      </c>
      <c r="E17" s="40">
        <v>1</v>
      </c>
      <c r="F17" s="37">
        <v>2053</v>
      </c>
      <c r="G17" s="37">
        <v>1797</v>
      </c>
      <c r="H17" s="41">
        <f t="shared" si="0"/>
        <v>3850</v>
      </c>
      <c r="I17" s="39">
        <v>1</v>
      </c>
      <c r="J17" s="40">
        <v>0</v>
      </c>
      <c r="K17" s="37">
        <v>3706</v>
      </c>
      <c r="L17" s="37">
        <v>1451</v>
      </c>
      <c r="M17" s="41">
        <f t="shared" si="1"/>
        <v>5157</v>
      </c>
    </row>
    <row r="18" spans="1:13" ht="15.75" customHeight="1">
      <c r="A18" s="36" t="s">
        <v>38</v>
      </c>
      <c r="B18" s="37" t="s">
        <v>39</v>
      </c>
      <c r="C18" s="38" t="s">
        <v>40</v>
      </c>
      <c r="D18" s="39">
        <v>0</v>
      </c>
      <c r="E18" s="40">
        <v>1</v>
      </c>
      <c r="F18" s="37">
        <v>144</v>
      </c>
      <c r="G18" s="37">
        <v>177</v>
      </c>
      <c r="H18" s="41">
        <f t="shared" si="0"/>
        <v>321</v>
      </c>
      <c r="I18" s="39">
        <v>1</v>
      </c>
      <c r="J18" s="40">
        <v>0</v>
      </c>
      <c r="K18" s="37">
        <v>183</v>
      </c>
      <c r="L18" s="37">
        <v>106</v>
      </c>
      <c r="M18" s="41">
        <f t="shared" si="1"/>
        <v>289</v>
      </c>
    </row>
    <row r="19" spans="1:13" ht="15.75" customHeight="1">
      <c r="A19" s="36" t="s">
        <v>41</v>
      </c>
      <c r="B19" s="37" t="s">
        <v>42</v>
      </c>
      <c r="C19" s="38" t="s">
        <v>43</v>
      </c>
      <c r="D19" s="39">
        <v>0</v>
      </c>
      <c r="E19" s="40">
        <v>1</v>
      </c>
      <c r="F19" s="37">
        <v>512</v>
      </c>
      <c r="G19" s="37">
        <v>393</v>
      </c>
      <c r="H19" s="41">
        <f t="shared" si="0"/>
        <v>905</v>
      </c>
      <c r="I19" s="39">
        <v>1</v>
      </c>
      <c r="J19" s="40">
        <v>0</v>
      </c>
      <c r="K19" s="37">
        <v>794</v>
      </c>
      <c r="L19" s="37">
        <v>399</v>
      </c>
      <c r="M19" s="41">
        <f t="shared" si="1"/>
        <v>1193</v>
      </c>
    </row>
    <row r="20" spans="1:13" ht="15.75" customHeight="1">
      <c r="A20" s="36" t="s">
        <v>44</v>
      </c>
      <c r="B20" s="37" t="s">
        <v>45</v>
      </c>
      <c r="C20" s="38" t="s">
        <v>40</v>
      </c>
      <c r="D20" s="39">
        <v>0</v>
      </c>
      <c r="E20" s="40">
        <v>1</v>
      </c>
      <c r="F20" s="37">
        <v>111</v>
      </c>
      <c r="G20" s="37">
        <v>104</v>
      </c>
      <c r="H20" s="41">
        <f t="shared" si="0"/>
        <v>215</v>
      </c>
      <c r="I20" s="39">
        <v>1</v>
      </c>
      <c r="J20" s="40">
        <v>0</v>
      </c>
      <c r="K20" s="37">
        <v>204</v>
      </c>
      <c r="L20" s="37">
        <v>49</v>
      </c>
      <c r="M20" s="41">
        <f t="shared" si="1"/>
        <v>253</v>
      </c>
    </row>
    <row r="21" spans="1:13" ht="15.75" customHeight="1">
      <c r="A21" s="36" t="s">
        <v>46</v>
      </c>
      <c r="B21" s="37" t="s">
        <v>47</v>
      </c>
      <c r="C21" s="38" t="s">
        <v>48</v>
      </c>
      <c r="D21" s="39">
        <v>0</v>
      </c>
      <c r="E21" s="40">
        <v>1</v>
      </c>
      <c r="F21" s="37">
        <v>2484</v>
      </c>
      <c r="G21" s="37">
        <v>3154</v>
      </c>
      <c r="H21" s="41">
        <f t="shared" si="0"/>
        <v>5638</v>
      </c>
      <c r="I21" s="39">
        <v>1</v>
      </c>
      <c r="J21" s="40">
        <v>0</v>
      </c>
      <c r="K21" s="37">
        <v>3689</v>
      </c>
      <c r="L21" s="37">
        <v>1844</v>
      </c>
      <c r="M21" s="41">
        <f t="shared" si="1"/>
        <v>5533</v>
      </c>
    </row>
    <row r="22" spans="1:13" ht="15.75" customHeight="1">
      <c r="A22" s="36" t="s">
        <v>49</v>
      </c>
      <c r="B22" s="37" t="s">
        <v>50</v>
      </c>
      <c r="C22" s="38" t="s">
        <v>51</v>
      </c>
      <c r="D22" s="39">
        <v>0</v>
      </c>
      <c r="E22" s="40">
        <v>1</v>
      </c>
      <c r="F22" s="37">
        <v>1358</v>
      </c>
      <c r="G22" s="37">
        <v>1157</v>
      </c>
      <c r="H22" s="41">
        <f t="shared" si="0"/>
        <v>2515</v>
      </c>
      <c r="I22" s="39">
        <v>1</v>
      </c>
      <c r="J22" s="40">
        <v>0</v>
      </c>
      <c r="K22" s="37">
        <v>2369</v>
      </c>
      <c r="L22" s="37">
        <v>1334</v>
      </c>
      <c r="M22" s="41">
        <f t="shared" si="1"/>
        <v>3703</v>
      </c>
    </row>
    <row r="23" spans="1:13" ht="15.75" customHeight="1">
      <c r="A23" s="36" t="s">
        <v>52</v>
      </c>
      <c r="B23" s="37" t="s">
        <v>53</v>
      </c>
      <c r="C23" s="38" t="s">
        <v>54</v>
      </c>
      <c r="D23" s="39">
        <v>0</v>
      </c>
      <c r="E23" s="40">
        <v>1</v>
      </c>
      <c r="F23" s="37">
        <v>1989</v>
      </c>
      <c r="G23" s="37">
        <v>1680</v>
      </c>
      <c r="H23" s="41">
        <f t="shared" si="0"/>
        <v>3669</v>
      </c>
      <c r="I23" s="39">
        <v>1</v>
      </c>
      <c r="J23" s="40">
        <v>0</v>
      </c>
      <c r="K23" s="37">
        <v>3329</v>
      </c>
      <c r="L23" s="37">
        <v>2365</v>
      </c>
      <c r="M23" s="41">
        <f t="shared" si="1"/>
        <v>5694</v>
      </c>
    </row>
    <row r="24" spans="1:13" ht="15.75" customHeight="1">
      <c r="A24" s="36" t="s">
        <v>55</v>
      </c>
      <c r="B24" s="37" t="s">
        <v>56</v>
      </c>
      <c r="C24" s="38" t="s">
        <v>26</v>
      </c>
      <c r="D24" s="39">
        <v>0</v>
      </c>
      <c r="E24" s="40">
        <v>1</v>
      </c>
      <c r="F24" s="37">
        <v>6826</v>
      </c>
      <c r="G24" s="37">
        <v>5762</v>
      </c>
      <c r="H24" s="41">
        <f t="shared" si="0"/>
        <v>12588</v>
      </c>
      <c r="I24" s="39">
        <v>1</v>
      </c>
      <c r="J24" s="40">
        <v>0</v>
      </c>
      <c r="K24" s="37">
        <v>8644</v>
      </c>
      <c r="L24" s="37">
        <v>3497</v>
      </c>
      <c r="M24" s="41">
        <f t="shared" si="1"/>
        <v>12141</v>
      </c>
    </row>
    <row r="25" spans="1:13" ht="15.75" customHeight="1">
      <c r="A25" s="36" t="s">
        <v>57</v>
      </c>
      <c r="B25" s="37" t="s">
        <v>58</v>
      </c>
      <c r="C25" s="38" t="s">
        <v>59</v>
      </c>
      <c r="D25" s="39">
        <v>0</v>
      </c>
      <c r="E25" s="40">
        <v>1</v>
      </c>
      <c r="F25" s="37">
        <v>1502</v>
      </c>
      <c r="G25" s="37">
        <v>1720</v>
      </c>
      <c r="H25" s="41">
        <f t="shared" si="0"/>
        <v>3222</v>
      </c>
      <c r="I25" s="39">
        <v>1</v>
      </c>
      <c r="J25" s="40">
        <v>0</v>
      </c>
      <c r="K25" s="37">
        <v>2465</v>
      </c>
      <c r="L25" s="37">
        <v>455</v>
      </c>
      <c r="M25" s="41">
        <f t="shared" si="1"/>
        <v>2920</v>
      </c>
    </row>
    <row r="26" spans="1:13" ht="15.75" customHeight="1">
      <c r="A26" s="36" t="s">
        <v>60</v>
      </c>
      <c r="B26" s="37" t="s">
        <v>61</v>
      </c>
      <c r="C26" s="38" t="s">
        <v>26</v>
      </c>
      <c r="D26" s="39">
        <v>0</v>
      </c>
      <c r="E26" s="40">
        <v>1</v>
      </c>
      <c r="F26" s="37">
        <v>1538</v>
      </c>
      <c r="G26" s="37">
        <v>1307</v>
      </c>
      <c r="H26" s="41">
        <f t="shared" si="0"/>
        <v>2845</v>
      </c>
      <c r="I26" s="39">
        <v>1</v>
      </c>
      <c r="J26" s="40">
        <v>0</v>
      </c>
      <c r="K26" s="37">
        <v>2006</v>
      </c>
      <c r="L26" s="37">
        <v>899</v>
      </c>
      <c r="M26" s="41">
        <f t="shared" si="1"/>
        <v>2905</v>
      </c>
    </row>
    <row r="27" spans="1:13" ht="15.75" customHeight="1">
      <c r="A27" s="36" t="s">
        <v>62</v>
      </c>
      <c r="B27" s="37" t="s">
        <v>63</v>
      </c>
      <c r="C27" s="38" t="s">
        <v>64</v>
      </c>
      <c r="D27" s="39">
        <v>0</v>
      </c>
      <c r="E27" s="40">
        <v>1</v>
      </c>
      <c r="F27" s="37">
        <v>432</v>
      </c>
      <c r="G27" s="37">
        <v>399</v>
      </c>
      <c r="H27" s="41">
        <f t="shared" si="0"/>
        <v>831</v>
      </c>
      <c r="I27" s="39">
        <v>1</v>
      </c>
      <c r="J27" s="40">
        <v>0</v>
      </c>
      <c r="K27" s="37">
        <v>572</v>
      </c>
      <c r="L27" s="37">
        <v>197</v>
      </c>
      <c r="M27" s="41">
        <f t="shared" si="1"/>
        <v>769</v>
      </c>
    </row>
    <row r="28" spans="1:13" ht="15.75" customHeight="1">
      <c r="A28" s="36" t="s">
        <v>65</v>
      </c>
      <c r="B28" s="37" t="s">
        <v>66</v>
      </c>
      <c r="C28" s="38" t="s">
        <v>67</v>
      </c>
      <c r="D28" s="39">
        <v>0</v>
      </c>
      <c r="E28" s="40">
        <v>1</v>
      </c>
      <c r="F28" s="48">
        <v>512</v>
      </c>
      <c r="G28" s="37">
        <v>685</v>
      </c>
      <c r="H28" s="41">
        <f t="shared" si="0"/>
        <v>1197</v>
      </c>
      <c r="I28" s="39">
        <v>1</v>
      </c>
      <c r="J28" s="40">
        <v>0</v>
      </c>
      <c r="K28" s="48">
        <v>561</v>
      </c>
      <c r="L28" s="37">
        <v>488</v>
      </c>
      <c r="M28" s="41">
        <f t="shared" si="1"/>
        <v>1049</v>
      </c>
    </row>
    <row r="29" spans="1:13" ht="15.75" customHeight="1">
      <c r="A29" s="36" t="s">
        <v>68</v>
      </c>
      <c r="B29" s="37" t="s">
        <v>69</v>
      </c>
      <c r="C29" s="38" t="s">
        <v>23</v>
      </c>
      <c r="D29" s="39">
        <v>0</v>
      </c>
      <c r="E29" s="40">
        <v>1</v>
      </c>
      <c r="F29" s="37">
        <v>2062</v>
      </c>
      <c r="G29" s="37">
        <v>2207</v>
      </c>
      <c r="H29" s="41">
        <f t="shared" si="0"/>
        <v>4269</v>
      </c>
      <c r="I29" s="39">
        <v>1</v>
      </c>
      <c r="J29" s="40">
        <v>0</v>
      </c>
      <c r="K29" s="37">
        <v>2282</v>
      </c>
      <c r="L29" s="37">
        <v>1419</v>
      </c>
      <c r="M29" s="41">
        <f t="shared" si="1"/>
        <v>3701</v>
      </c>
    </row>
    <row r="30" spans="1:13" ht="15.75" customHeight="1">
      <c r="A30" s="49"/>
      <c r="B30" s="50"/>
      <c r="C30" s="51"/>
      <c r="D30" s="52"/>
      <c r="E30" s="52"/>
      <c r="F30" s="50"/>
      <c r="G30" s="50"/>
      <c r="H30" s="50"/>
      <c r="I30" s="52"/>
      <c r="J30" s="52"/>
      <c r="K30" s="50"/>
      <c r="L30" s="50"/>
      <c r="M30" s="50"/>
    </row>
    <row r="31" spans="1:13" ht="18.75" customHeight="1">
      <c r="A31" s="53" t="s">
        <v>70</v>
      </c>
      <c r="C31" s="54"/>
      <c r="D31" s="55"/>
      <c r="E31" s="55"/>
      <c r="F31" s="56"/>
      <c r="G31" s="56"/>
      <c r="H31" s="56"/>
      <c r="I31" s="55"/>
      <c r="J31" s="55"/>
      <c r="K31" s="56"/>
      <c r="L31" s="56"/>
      <c r="M31" s="56"/>
    </row>
    <row r="32" spans="1:13" ht="15.75" customHeight="1">
      <c r="A32" s="36" t="s">
        <v>71</v>
      </c>
      <c r="B32" s="37" t="s">
        <v>72</v>
      </c>
      <c r="C32" s="38" t="s">
        <v>20</v>
      </c>
      <c r="D32" s="39">
        <v>0</v>
      </c>
      <c r="E32" s="40">
        <v>1</v>
      </c>
      <c r="F32" s="37">
        <v>495</v>
      </c>
      <c r="G32" s="37">
        <v>743</v>
      </c>
      <c r="H32" s="41">
        <f aca="true" t="shared" si="2" ref="H32:H42">SUM(F32:G32)</f>
        <v>1238</v>
      </c>
      <c r="I32" s="39">
        <v>1</v>
      </c>
      <c r="J32" s="40">
        <v>0</v>
      </c>
      <c r="K32" s="37">
        <v>753</v>
      </c>
      <c r="L32" s="37">
        <v>586</v>
      </c>
      <c r="M32" s="41">
        <f>SUM(K32:L32)</f>
        <v>1339</v>
      </c>
    </row>
    <row r="33" spans="1:13" ht="15.75" customHeight="1">
      <c r="A33" s="36" t="s">
        <v>73</v>
      </c>
      <c r="B33" s="37" t="s">
        <v>74</v>
      </c>
      <c r="C33" s="38" t="s">
        <v>75</v>
      </c>
      <c r="D33" s="39">
        <v>0</v>
      </c>
      <c r="E33" s="40">
        <v>1</v>
      </c>
      <c r="F33" s="37">
        <v>215</v>
      </c>
      <c r="G33" s="37">
        <v>227</v>
      </c>
      <c r="H33" s="41">
        <f t="shared" si="2"/>
        <v>442</v>
      </c>
      <c r="I33" s="39">
        <v>1</v>
      </c>
      <c r="J33" s="40">
        <v>0</v>
      </c>
      <c r="K33" s="37">
        <v>601</v>
      </c>
      <c r="L33" s="37">
        <v>440</v>
      </c>
      <c r="M33" s="41">
        <f>SUM(K33:L33)</f>
        <v>1041</v>
      </c>
    </row>
    <row r="34" spans="1:13" ht="15.75" customHeight="1">
      <c r="A34" s="36" t="s">
        <v>76</v>
      </c>
      <c r="B34" s="37" t="s">
        <v>77</v>
      </c>
      <c r="C34" s="38" t="s">
        <v>78</v>
      </c>
      <c r="D34" s="39">
        <v>0</v>
      </c>
      <c r="E34" s="40">
        <v>1</v>
      </c>
      <c r="F34" s="37">
        <v>549</v>
      </c>
      <c r="G34" s="37">
        <v>598</v>
      </c>
      <c r="H34" s="41">
        <f t="shared" si="2"/>
        <v>1147</v>
      </c>
      <c r="I34" s="39">
        <v>1</v>
      </c>
      <c r="J34" s="40">
        <v>0</v>
      </c>
      <c r="K34" s="37">
        <v>472</v>
      </c>
      <c r="L34" s="37">
        <v>360</v>
      </c>
      <c r="M34" s="41">
        <f>SUM(K34:L34)</f>
        <v>832</v>
      </c>
    </row>
    <row r="35" spans="1:13" ht="15.75" customHeight="1">
      <c r="A35" s="36" t="s">
        <v>79</v>
      </c>
      <c r="B35" s="37" t="s">
        <v>80</v>
      </c>
      <c r="C35" s="38" t="s">
        <v>81</v>
      </c>
      <c r="D35" s="39">
        <v>0</v>
      </c>
      <c r="E35" s="40">
        <v>1</v>
      </c>
      <c r="F35" s="37">
        <v>4895</v>
      </c>
      <c r="G35" s="37">
        <v>5400</v>
      </c>
      <c r="H35" s="41">
        <f t="shared" si="2"/>
        <v>10295</v>
      </c>
      <c r="I35" s="39">
        <v>1</v>
      </c>
      <c r="J35" s="40">
        <v>0</v>
      </c>
      <c r="K35" s="37">
        <v>4050</v>
      </c>
      <c r="L35" s="37">
        <v>2238</v>
      </c>
      <c r="M35" s="41">
        <f>SUM(K35:L35)</f>
        <v>6288</v>
      </c>
    </row>
    <row r="36" spans="1:13" ht="15.75" customHeight="1">
      <c r="A36" s="36" t="s">
        <v>82</v>
      </c>
      <c r="B36" s="37" t="s">
        <v>83</v>
      </c>
      <c r="C36" s="38" t="s">
        <v>59</v>
      </c>
      <c r="D36" s="39">
        <v>0</v>
      </c>
      <c r="E36" s="40">
        <v>1</v>
      </c>
      <c r="F36" s="37">
        <v>210</v>
      </c>
      <c r="G36" s="37">
        <v>236</v>
      </c>
      <c r="H36" s="41">
        <f t="shared" si="2"/>
        <v>446</v>
      </c>
      <c r="I36" s="39">
        <v>1</v>
      </c>
      <c r="J36" s="40">
        <v>0</v>
      </c>
      <c r="K36" s="37">
        <v>376</v>
      </c>
      <c r="L36" s="37">
        <v>249</v>
      </c>
      <c r="M36" s="41">
        <f>SUM(K36:L36)</f>
        <v>625</v>
      </c>
    </row>
    <row r="37" spans="1:13" ht="15.75" customHeight="1">
      <c r="A37" s="57" t="s">
        <v>84</v>
      </c>
      <c r="B37" s="58" t="s">
        <v>85</v>
      </c>
      <c r="C37" s="59" t="s">
        <v>23</v>
      </c>
      <c r="D37" s="60">
        <v>0</v>
      </c>
      <c r="E37" s="61">
        <v>1</v>
      </c>
      <c r="F37" s="58">
        <v>734</v>
      </c>
      <c r="G37" s="58">
        <v>1266</v>
      </c>
      <c r="H37" s="62">
        <f t="shared" si="2"/>
        <v>2000</v>
      </c>
      <c r="I37" s="60" t="s">
        <v>86</v>
      </c>
      <c r="J37" s="61" t="s">
        <v>86</v>
      </c>
      <c r="K37" s="58"/>
      <c r="L37" s="58"/>
      <c r="M37" s="62"/>
    </row>
    <row r="38" spans="1:13" ht="15.75" customHeight="1">
      <c r="A38" s="36" t="s">
        <v>87</v>
      </c>
      <c r="B38" s="37" t="s">
        <v>88</v>
      </c>
      <c r="C38" s="63" t="s">
        <v>48</v>
      </c>
      <c r="D38" s="39">
        <v>0</v>
      </c>
      <c r="E38" s="40">
        <v>1</v>
      </c>
      <c r="F38" s="37">
        <v>374</v>
      </c>
      <c r="G38" s="37">
        <v>399</v>
      </c>
      <c r="H38" s="41">
        <f t="shared" si="2"/>
        <v>773</v>
      </c>
      <c r="I38" s="39">
        <v>1</v>
      </c>
      <c r="J38" s="40">
        <v>0</v>
      </c>
      <c r="K38" s="37">
        <v>592</v>
      </c>
      <c r="L38" s="37">
        <v>414</v>
      </c>
      <c r="M38" s="41">
        <f>SUM(K38:L38)</f>
        <v>1006</v>
      </c>
    </row>
    <row r="39" spans="1:13" ht="15.75" customHeight="1">
      <c r="A39" s="36" t="s">
        <v>89</v>
      </c>
      <c r="B39" s="37" t="s">
        <v>90</v>
      </c>
      <c r="C39" s="38" t="s">
        <v>59</v>
      </c>
      <c r="D39" s="39">
        <v>0</v>
      </c>
      <c r="E39" s="40">
        <v>1</v>
      </c>
      <c r="F39" s="37">
        <v>773</v>
      </c>
      <c r="G39" s="37">
        <v>1169</v>
      </c>
      <c r="H39" s="41">
        <f t="shared" si="2"/>
        <v>1942</v>
      </c>
      <c r="I39" s="39">
        <v>1</v>
      </c>
      <c r="J39" s="40">
        <v>0</v>
      </c>
      <c r="K39" s="37">
        <v>862</v>
      </c>
      <c r="L39" s="37">
        <v>842</v>
      </c>
      <c r="M39" s="41">
        <f>SUM(K39:L39)</f>
        <v>1704</v>
      </c>
    </row>
    <row r="40" spans="1:13" ht="15.75" customHeight="1">
      <c r="A40" s="36" t="s">
        <v>91</v>
      </c>
      <c r="B40" s="37" t="s">
        <v>92</v>
      </c>
      <c r="C40" s="38" t="s">
        <v>35</v>
      </c>
      <c r="D40" s="39">
        <v>0</v>
      </c>
      <c r="E40" s="40">
        <v>1</v>
      </c>
      <c r="F40" s="37">
        <v>1598</v>
      </c>
      <c r="G40" s="37">
        <v>1601</v>
      </c>
      <c r="H40" s="41">
        <f t="shared" si="2"/>
        <v>3199</v>
      </c>
      <c r="I40" s="39">
        <v>1</v>
      </c>
      <c r="J40" s="40">
        <v>0</v>
      </c>
      <c r="K40" s="37">
        <v>2402</v>
      </c>
      <c r="L40" s="37">
        <v>1795</v>
      </c>
      <c r="M40" s="41">
        <f>SUM(K40:L40)</f>
        <v>4197</v>
      </c>
    </row>
    <row r="41" spans="1:13" ht="15.75" customHeight="1">
      <c r="A41" s="57" t="s">
        <v>93</v>
      </c>
      <c r="B41" s="58" t="s">
        <v>94</v>
      </c>
      <c r="C41" s="59" t="s">
        <v>95</v>
      </c>
      <c r="D41" s="60">
        <v>0</v>
      </c>
      <c r="E41" s="61">
        <v>1</v>
      </c>
      <c r="F41" s="58">
        <v>141</v>
      </c>
      <c r="G41" s="58">
        <v>170</v>
      </c>
      <c r="H41" s="62">
        <f t="shared" si="2"/>
        <v>311</v>
      </c>
      <c r="I41" s="60">
        <v>0</v>
      </c>
      <c r="J41" s="61">
        <v>1</v>
      </c>
      <c r="K41" s="58">
        <v>305</v>
      </c>
      <c r="L41" s="58">
        <v>435</v>
      </c>
      <c r="M41" s="62">
        <f>SUM(K41:L41)</f>
        <v>740</v>
      </c>
    </row>
    <row r="42" spans="1:13" ht="15.75" customHeight="1" thickBot="1">
      <c r="A42" s="57" t="s">
        <v>96</v>
      </c>
      <c r="B42" s="58" t="s">
        <v>97</v>
      </c>
      <c r="C42" s="59"/>
      <c r="D42" s="64">
        <v>0</v>
      </c>
      <c r="E42" s="65">
        <v>1</v>
      </c>
      <c r="F42" s="66">
        <v>414</v>
      </c>
      <c r="G42" s="66">
        <v>698</v>
      </c>
      <c r="H42" s="67">
        <f t="shared" si="2"/>
        <v>1112</v>
      </c>
      <c r="I42" s="64">
        <v>0</v>
      </c>
      <c r="J42" s="65">
        <v>1</v>
      </c>
      <c r="K42" s="66">
        <v>604</v>
      </c>
      <c r="L42" s="66">
        <v>903</v>
      </c>
      <c r="M42" s="67">
        <f>SUM(K42:L42)</f>
        <v>1507</v>
      </c>
    </row>
    <row r="43" ht="15.75" customHeight="1"/>
  </sheetData>
  <mergeCells count="4">
    <mergeCell ref="A1:M1"/>
    <mergeCell ref="D3:H3"/>
    <mergeCell ref="I3:M3"/>
    <mergeCell ref="A2:M2"/>
  </mergeCells>
  <printOptions horizontalCentered="1"/>
  <pageMargins left="0.22" right="0.2" top="0.36" bottom="0.22" header="0.17" footer="0.16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2013-06-20T18:49:10Z</cp:lastPrinted>
  <dcterms:created xsi:type="dcterms:W3CDTF">2013-06-20T18:37:34Z</dcterms:created>
  <dcterms:modified xsi:type="dcterms:W3CDTF">2013-06-20T18:49:23Z</dcterms:modified>
  <cp:category/>
  <cp:version/>
  <cp:contentType/>
  <cp:contentStatus/>
</cp:coreProperties>
</file>